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<sst xmlns="http://schemas.openxmlformats.org/spreadsheetml/2006/main" count="184" uniqueCount="98">
  <si>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</si>
  <si>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</si>
  <si>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</si>
  <si>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</si>
  <si>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</si>
  <si>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</si>
  <si>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</si>
  <si>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</si>
  <si>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</si>
  <si>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</si>
  <si>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</si>
  <si>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</si>
  <si>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</si>
  <si>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</si>
  <si>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</si>
  <si>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</si>
  <si>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</si>
  <si>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</si>
  <si>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</si>
  <si>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</si>
  <si>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</si>
  <si>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</si>
  <si>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</si>
  <si>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</si>
  <si>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</si>
  <si>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</si>
  <si>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</si>
  <si>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</si>
  <si>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</si>
  <si>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</si>
  <si>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</si>
  <si>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</si>
  <si>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</si>
  <si>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</si>
  <si>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</si>
  <si>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</si>
  <si>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</si>
  <si>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</si>
  <si>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</si>
  <si>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</si>
  <si>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</si>
  <si>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</si>
  <si>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</si>
  <si>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</si>
  <si>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</si>
  <si>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</si>
  <si>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</si>
  <si>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</si>
  <si>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>SH2513s</t>
  </si>
  <si>
    <t>SH2513n</t>
  </si>
  <si>
    <t>SH2514s</t>
  </si>
  <si>
    <t>SH2514n</t>
  </si>
  <si>
    <t xml:space="preserve">  REMARKS:</t>
  </si>
  <si>
    <t>VOY SH2510  ROTATION : VRANGEL &gt;&gt; SHANGHAI &gt;&gt; BUSAN &gt;&gt;VRANGEL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</si>
  <si>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</si>
  <si>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</si>
  <si>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</si>
  <si>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</si>
  <si>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</si>
  <si>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</si>
  <si>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</si>
  <si>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</si>
  <si>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</si>
  <si>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</si>
  <si>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</si>
  <si>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</si>
  <si>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</si>
  <si>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</si>
  <si>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</si>
  <si>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</si>
  <si>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</si>
  <si>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</si>
  <si>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</si>
  <si>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</si>
  <si>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</si>
  <si>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</si>
  <si>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</si>
  <si>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</si>
  <si>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</si>
  <si>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</si>
  <si>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</si>
  <si>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</si>
  <si>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</si>
  <si>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</si>
  <si>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</si>
  <si>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</si>
  <si>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</si>
  <si>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</si>
  <si>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</si>
  <si>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</si>
  <si>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</si>
  <si>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</si>
  <si>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</si>
  <si>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Q2512s</t>
  </si>
  <si>
    <t>Q2512n</t>
  </si>
  <si>
    <t>Q2513s</t>
  </si>
  <si>
    <t>Q2513n</t>
  </si>
  <si>
    <t>VOY Q2510 ROTATION :  VRANGEL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</si>
</sst>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5" fillId="4" fontId="11" numFmtId="164" xfId="0" applyAlignment="1" applyBorder="1" applyFont="1" applyNumberFormat="1">
      <alignment horizontal="center" vertical="center"/>
    </xf>
    <xf borderId="5" fillId="4" fontId="5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0" fillId="4" fontId="4" numFmtId="0" xfId="0" applyAlignment="1" applyFont="1">
      <alignment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7" numFmtId="0" xfId="0" applyAlignment="1" applyBorder="1" applyFont="1">
      <alignment horizontal="center" readingOrder="0" shrinkToFit="0" vertical="center" wrapText="0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3" si="11">C11</f>
        <v>46064</v>
      </c>
      <c r="E11" s="21">
        <f t="shared" ref="E11:E23" si="12">D11+2</f>
        <v>46066</v>
      </c>
      <c r="F11" s="19" t="s">
        <v>27</v>
      </c>
      <c r="G11" s="22">
        <f t="shared" ref="G11:G23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hidden="1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hidden="1" customHeight="1">
      <c r="A17" s="30" t="s">
        <v>10</v>
      </c>
      <c r="B17" s="32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22">
        <f>G17+2</f>
        <v>46160</v>
      </c>
      <c r="I17" s="22">
        <f t="shared" ref="I17:I18" si="18">H17+1</f>
        <v>46161</v>
      </c>
      <c r="J17" s="33" t="s">
        <v>23</v>
      </c>
      <c r="K17" s="4"/>
      <c r="L17" s="5"/>
      <c r="M17" s="22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0" t="s">
        <v>10</v>
      </c>
      <c r="B18" s="31" t="s">
        <v>40</v>
      </c>
      <c r="C18" s="20">
        <f t="shared" si="4"/>
        <v>46165</v>
      </c>
      <c r="D18" s="21">
        <f t="shared" si="11"/>
        <v>46165</v>
      </c>
      <c r="E18" s="21">
        <f t="shared" si="12"/>
        <v>46167</v>
      </c>
      <c r="F18" s="34" t="s">
        <v>41</v>
      </c>
      <c r="G18" s="22">
        <f t="shared" si="13"/>
        <v>46171</v>
      </c>
      <c r="H18" s="22">
        <f>G18+3</f>
        <v>46174</v>
      </c>
      <c r="I18" s="22">
        <f t="shared" si="18"/>
        <v>46175</v>
      </c>
      <c r="J18" s="33" t="s">
        <v>23</v>
      </c>
      <c r="K18" s="4"/>
      <c r="L18" s="5"/>
      <c r="M18" s="22">
        <f t="shared" si="17"/>
        <v>46179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5" t="s">
        <v>10</v>
      </c>
      <c r="B19" s="36" t="s">
        <v>42</v>
      </c>
      <c r="C19" s="20">
        <f t="shared" si="4"/>
        <v>46179</v>
      </c>
      <c r="D19" s="37">
        <f t="shared" si="11"/>
        <v>46179</v>
      </c>
      <c r="E19" s="38">
        <f t="shared" si="12"/>
        <v>46181</v>
      </c>
      <c r="F19" s="34" t="s">
        <v>43</v>
      </c>
      <c r="G19" s="39">
        <f t="shared" si="13"/>
        <v>46185</v>
      </c>
      <c r="H19" s="39">
        <f t="shared" ref="H19:H23" si="19">G19+1</f>
        <v>46186</v>
      </c>
      <c r="I19" s="39">
        <f t="shared" ref="I19:I23" si="20">H19+1</f>
        <v>46187</v>
      </c>
      <c r="J19" s="39">
        <f t="shared" ref="J19:J23" si="21">I19+2</f>
        <v>46189</v>
      </c>
      <c r="K19" s="39">
        <f t="shared" ref="K19:K23" si="22">J19</f>
        <v>46189</v>
      </c>
      <c r="L19" s="39">
        <f t="shared" ref="L19:L23" si="23">K19+1</f>
        <v>46190</v>
      </c>
      <c r="M19" s="39">
        <f t="shared" ref="M19:M23" si="24">L19+2</f>
        <v>46192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4" t="s">
        <v>44</v>
      </c>
      <c r="C20" s="40">
        <f t="shared" si="4"/>
        <v>46192</v>
      </c>
      <c r="D20" s="38">
        <f t="shared" si="11"/>
        <v>46192</v>
      </c>
      <c r="E20" s="38">
        <f t="shared" si="12"/>
        <v>46194</v>
      </c>
      <c r="F20" s="34" t="s">
        <v>45</v>
      </c>
      <c r="G20" s="39">
        <f t="shared" si="13"/>
        <v>46198</v>
      </c>
      <c r="H20" s="39">
        <f t="shared" si="19"/>
        <v>46199</v>
      </c>
      <c r="I20" s="39">
        <f t="shared" si="20"/>
        <v>46200</v>
      </c>
      <c r="J20" s="39">
        <f t="shared" si="21"/>
        <v>46202</v>
      </c>
      <c r="K20" s="39">
        <f t="shared" si="22"/>
        <v>46202</v>
      </c>
      <c r="L20" s="39">
        <f t="shared" si="23"/>
        <v>46203</v>
      </c>
      <c r="M20" s="39">
        <f t="shared" si="24"/>
        <v>46205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ht="24.75" customHeight="1">
      <c r="A21" s="23" t="s">
        <v>10</v>
      </c>
      <c r="B21" s="34" t="s">
        <v>46</v>
      </c>
      <c r="C21" s="40">
        <f t="shared" si="4"/>
        <v>46205</v>
      </c>
      <c r="D21" s="38">
        <f t="shared" si="11"/>
        <v>46205</v>
      </c>
      <c r="E21" s="38">
        <f t="shared" si="12"/>
        <v>46207</v>
      </c>
      <c r="F21" s="34" t="s">
        <v>47</v>
      </c>
      <c r="G21" s="39">
        <f t="shared" si="13"/>
        <v>46211</v>
      </c>
      <c r="H21" s="39">
        <f t="shared" si="19"/>
        <v>46212</v>
      </c>
      <c r="I21" s="39">
        <f t="shared" si="20"/>
        <v>46213</v>
      </c>
      <c r="J21" s="39">
        <f t="shared" si="21"/>
        <v>46215</v>
      </c>
      <c r="K21" s="39">
        <f t="shared" si="22"/>
        <v>46215</v>
      </c>
      <c r="L21" s="39">
        <f t="shared" si="23"/>
        <v>46216</v>
      </c>
      <c r="M21" s="39">
        <f t="shared" si="24"/>
        <v>46218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ht="24.75" customHeight="1">
      <c r="A22" s="23" t="s">
        <v>10</v>
      </c>
      <c r="B22" s="34" t="s">
        <v>48</v>
      </c>
      <c r="C22" s="40">
        <f t="shared" si="4"/>
        <v>46218</v>
      </c>
      <c r="D22" s="38">
        <f t="shared" si="11"/>
        <v>46218</v>
      </c>
      <c r="E22" s="38">
        <f t="shared" si="12"/>
        <v>46220</v>
      </c>
      <c r="F22" s="34" t="s">
        <v>49</v>
      </c>
      <c r="G22" s="39">
        <f t="shared" si="13"/>
        <v>46224</v>
      </c>
      <c r="H22" s="39">
        <f t="shared" si="19"/>
        <v>46225</v>
      </c>
      <c r="I22" s="39">
        <f t="shared" si="20"/>
        <v>46226</v>
      </c>
      <c r="J22" s="39">
        <f t="shared" si="21"/>
        <v>46228</v>
      </c>
      <c r="K22" s="39">
        <f t="shared" si="22"/>
        <v>46228</v>
      </c>
      <c r="L22" s="39">
        <f t="shared" si="23"/>
        <v>46229</v>
      </c>
      <c r="M22" s="39">
        <f t="shared" si="24"/>
        <v>46231</v>
      </c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ht="24.75" customHeight="1">
      <c r="A23" s="23" t="s">
        <v>10</v>
      </c>
      <c r="B23" s="34" t="s">
        <v>50</v>
      </c>
      <c r="C23" s="40">
        <f t="shared" si="4"/>
        <v>46231</v>
      </c>
      <c r="D23" s="38">
        <f t="shared" si="11"/>
        <v>46231</v>
      </c>
      <c r="E23" s="38">
        <f t="shared" si="12"/>
        <v>46233</v>
      </c>
      <c r="F23" s="34" t="s">
        <v>51</v>
      </c>
      <c r="G23" s="39">
        <f t="shared" si="13"/>
        <v>46237</v>
      </c>
      <c r="H23" s="39">
        <f t="shared" si="19"/>
        <v>46238</v>
      </c>
      <c r="I23" s="39">
        <f t="shared" si="20"/>
        <v>46239</v>
      </c>
      <c r="J23" s="39">
        <f t="shared" si="21"/>
        <v>46241</v>
      </c>
      <c r="K23" s="39">
        <f t="shared" si="22"/>
        <v>46241</v>
      </c>
      <c r="L23" s="39">
        <f t="shared" si="23"/>
        <v>46242</v>
      </c>
      <c r="M23" s="39">
        <f t="shared" si="24"/>
        <v>46244</v>
      </c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ht="24.75" customHeight="1">
      <c r="A24" s="42"/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4.75" customHeight="1">
      <c r="A25" s="42" t="s">
        <v>52</v>
      </c>
      <c r="B25" s="43"/>
      <c r="C25" s="44" t="s">
        <v>53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2"/>
      <c r="B26" s="45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46" t="s">
        <v>54</v>
      </c>
      <c r="B27" s="47"/>
      <c r="C27" s="47"/>
      <c r="D27" s="47"/>
      <c r="E27" s="47"/>
      <c r="F27" s="48"/>
      <c r="G27" s="48"/>
      <c r="H27" s="48"/>
      <c r="I27" s="48"/>
      <c r="J27" s="49"/>
      <c r="K27" s="49"/>
      <c r="L27" s="49"/>
      <c r="M27" s="48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</row>
    <row r="28" ht="15.75" customHeight="1">
      <c r="A28" s="51"/>
      <c r="B28" s="52"/>
      <c r="C28" s="53"/>
      <c r="D28" s="53"/>
      <c r="E28" s="53"/>
      <c r="F28" s="53"/>
      <c r="G28" s="53"/>
      <c r="H28" s="53"/>
      <c r="I28" s="53"/>
      <c r="J28" s="54"/>
      <c r="K28" s="54"/>
      <c r="L28" s="54"/>
      <c r="M28" s="53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1" t="s">
        <v>55</v>
      </c>
      <c r="B29" s="55">
        <v>46181.0</v>
      </c>
      <c r="C29" s="53"/>
      <c r="D29" s="53"/>
      <c r="E29" s="53"/>
      <c r="F29" s="53" t="s">
        <v>56</v>
      </c>
      <c r="G29" s="53"/>
      <c r="H29" s="53"/>
      <c r="I29" s="53"/>
      <c r="J29" s="54"/>
      <c r="K29" s="54"/>
      <c r="L29" s="54"/>
      <c r="M29" s="53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56" t="s">
        <v>56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5">
    <mergeCell ref="G3:I3"/>
    <mergeCell ref="J3:L3"/>
    <mergeCell ref="J9:L9"/>
    <mergeCell ref="J15:L15"/>
    <mergeCell ref="J16:L16"/>
    <mergeCell ref="J17:L17"/>
    <mergeCell ref="J18:L18"/>
    <mergeCell ref="C25:M2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58</v>
      </c>
      <c r="K3" s="4"/>
      <c r="L3" s="5"/>
      <c r="M3" s="14" t="s">
        <v>59</v>
      </c>
      <c r="N3" s="4"/>
      <c r="O3" s="5"/>
      <c r="P3" s="15" t="s">
        <v>6</v>
      </c>
      <c r="Q3" s="6"/>
      <c r="R3" s="6"/>
      <c r="S3" s="6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ht="24.0" hidden="1" customHeight="1">
      <c r="A5" s="18" t="s">
        <v>60</v>
      </c>
      <c r="B5" s="19" t="s">
        <v>61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62</v>
      </c>
      <c r="G5" s="58">
        <f>E5+5</f>
        <v>45981</v>
      </c>
      <c r="H5" s="58">
        <f>G5</f>
        <v>45981</v>
      </c>
      <c r="I5" s="58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24.0" hidden="1" customHeight="1">
      <c r="A6" s="23" t="s">
        <v>60</v>
      </c>
      <c r="B6" s="19" t="s">
        <v>63</v>
      </c>
      <c r="C6" s="20">
        <f t="shared" ref="C6:C21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64</v>
      </c>
      <c r="G6" s="59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ht="24.0" hidden="1" customHeight="1">
      <c r="A7" s="23" t="s">
        <v>60</v>
      </c>
      <c r="B7" s="19" t="s">
        <v>65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66</v>
      </c>
      <c r="G7" s="59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ht="24.0" hidden="1" customHeight="1">
      <c r="A8" s="23" t="s">
        <v>60</v>
      </c>
      <c r="B8" s="60" t="s">
        <v>67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68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69</v>
      </c>
      <c r="K8" s="26">
        <f>I8+2</f>
        <v>46035</v>
      </c>
      <c r="L8" s="26">
        <f t="shared" ref="L8:L12" si="10">K8+1</f>
        <v>46036</v>
      </c>
      <c r="M8" s="25" t="s">
        <v>70</v>
      </c>
      <c r="N8" s="26">
        <f>L8+2</f>
        <v>46038</v>
      </c>
      <c r="O8" s="61">
        <f>N8+1</f>
        <v>46039</v>
      </c>
      <c r="P8" s="22">
        <f>O8+5</f>
        <v>46044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ht="24.0" hidden="1" customHeight="1">
      <c r="A9" s="23" t="s">
        <v>60</v>
      </c>
      <c r="B9" s="19" t="s">
        <v>71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72</v>
      </c>
      <c r="G9" s="62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ht="21.75" hidden="1" customHeight="1">
      <c r="A10" s="23" t="s">
        <v>60</v>
      </c>
      <c r="B10" s="24" t="s">
        <v>73</v>
      </c>
      <c r="C10" s="20">
        <f t="shared" si="5"/>
        <v>46062</v>
      </c>
      <c r="D10" s="63">
        <f t="shared" ref="D10:D21" si="12">C10</f>
        <v>46062</v>
      </c>
      <c r="E10" s="21">
        <f>D10+3</f>
        <v>46065</v>
      </c>
      <c r="F10" s="19" t="s">
        <v>74</v>
      </c>
      <c r="G10" s="62" t="s">
        <v>23</v>
      </c>
      <c r="H10" s="10"/>
      <c r="I10" s="8"/>
      <c r="J10" s="29" t="s">
        <v>69</v>
      </c>
      <c r="K10" s="26">
        <f>E10+7</f>
        <v>46072</v>
      </c>
      <c r="L10" s="26">
        <f t="shared" si="10"/>
        <v>46073</v>
      </c>
      <c r="M10" s="29" t="s">
        <v>70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4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ht="24.75" hidden="1" customHeight="1">
      <c r="A11" s="30" t="s">
        <v>60</v>
      </c>
      <c r="B11" s="32" t="s">
        <v>75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76</v>
      </c>
      <c r="G11" s="59" t="s">
        <v>23</v>
      </c>
      <c r="H11" s="10"/>
      <c r="I11" s="8"/>
      <c r="J11" s="29" t="s">
        <v>69</v>
      </c>
      <c r="K11" s="26">
        <f>E11+4</f>
        <v>46086</v>
      </c>
      <c r="L11" s="26">
        <f t="shared" si="10"/>
        <v>46087</v>
      </c>
      <c r="M11" s="29" t="s">
        <v>70</v>
      </c>
      <c r="N11" s="26">
        <f>L11+2</f>
        <v>46089</v>
      </c>
      <c r="O11" s="61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7"/>
      <c r="AC11" s="57"/>
      <c r="AD11" s="57"/>
      <c r="AE11" s="57"/>
      <c r="AF11" s="57"/>
      <c r="AG11" s="57"/>
    </row>
    <row r="12" ht="24.75" hidden="1" customHeight="1">
      <c r="A12" s="23" t="s">
        <v>60</v>
      </c>
      <c r="B12" s="31" t="s">
        <v>77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78</v>
      </c>
      <c r="G12" s="59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6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7"/>
      <c r="AC12" s="57"/>
      <c r="AD12" s="57"/>
      <c r="AE12" s="57"/>
      <c r="AF12" s="57"/>
      <c r="AG12" s="57"/>
    </row>
    <row r="13" ht="24.75" hidden="1" customHeight="1">
      <c r="A13" s="30" t="s">
        <v>60</v>
      </c>
      <c r="B13" s="31" t="s">
        <v>79</v>
      </c>
      <c r="C13" s="20">
        <f t="shared" si="5"/>
        <v>46107</v>
      </c>
      <c r="D13" s="21">
        <f t="shared" si="12"/>
        <v>46107</v>
      </c>
      <c r="E13" s="21">
        <f t="shared" ref="E13:E21" si="18">D13+2</f>
        <v>46109</v>
      </c>
      <c r="F13" s="31" t="s">
        <v>80</v>
      </c>
      <c r="G13" s="59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7"/>
      <c r="AC13" s="57"/>
      <c r="AD13" s="57"/>
      <c r="AE13" s="57"/>
      <c r="AF13" s="57"/>
      <c r="AG13" s="57"/>
    </row>
    <row r="14" ht="24.75" hidden="1" customHeight="1">
      <c r="A14" s="30" t="s">
        <v>60</v>
      </c>
      <c r="B14" s="32" t="s">
        <v>81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82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5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7"/>
      <c r="AC14" s="57"/>
      <c r="AD14" s="57"/>
      <c r="AE14" s="57"/>
      <c r="AF14" s="57"/>
      <c r="AG14" s="57"/>
    </row>
    <row r="15" ht="24.75" hidden="1" customHeight="1">
      <c r="A15" s="30" t="s">
        <v>60</v>
      </c>
      <c r="B15" s="32" t="s">
        <v>83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84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7"/>
      <c r="AC15" s="57"/>
      <c r="AD15" s="57"/>
      <c r="AE15" s="57"/>
      <c r="AF15" s="57"/>
      <c r="AG15" s="57"/>
    </row>
    <row r="16" ht="24.75" customHeight="1">
      <c r="A16" s="30" t="s">
        <v>60</v>
      </c>
      <c r="B16" s="32" t="s">
        <v>85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86</v>
      </c>
      <c r="G16" s="20">
        <f t="shared" si="20"/>
        <v>46157</v>
      </c>
      <c r="H16" s="21">
        <f t="shared" si="21"/>
        <v>46157</v>
      </c>
      <c r="I16" s="21">
        <f>H16</f>
        <v>46157</v>
      </c>
      <c r="J16" s="22">
        <f>E16+4</f>
        <v>46159</v>
      </c>
      <c r="K16" s="22">
        <f>J16+1</f>
        <v>46160</v>
      </c>
      <c r="L16" s="22">
        <f>K16</f>
        <v>46160</v>
      </c>
      <c r="M16" s="22">
        <f t="shared" si="16"/>
        <v>46162</v>
      </c>
      <c r="N16" s="22">
        <f>M16</f>
        <v>46162</v>
      </c>
      <c r="O16" s="22">
        <f>N16+1</f>
        <v>46163</v>
      </c>
      <c r="P16" s="22">
        <f t="shared" ref="P16:P21" si="29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7"/>
      <c r="AC16" s="57"/>
      <c r="AD16" s="57"/>
      <c r="AE16" s="57"/>
      <c r="AF16" s="57"/>
      <c r="AG16" s="57"/>
    </row>
    <row r="17" ht="24.75" customHeight="1">
      <c r="A17" s="35" t="s">
        <v>60</v>
      </c>
      <c r="B17" s="65" t="s">
        <v>87</v>
      </c>
      <c r="C17" s="20">
        <f t="shared" si="5"/>
        <v>46167</v>
      </c>
      <c r="D17" s="21">
        <f t="shared" si="12"/>
        <v>46167</v>
      </c>
      <c r="E17" s="21">
        <f t="shared" si="18"/>
        <v>46169</v>
      </c>
      <c r="F17" s="34" t="s">
        <v>88</v>
      </c>
      <c r="G17" s="20">
        <f t="shared" si="20"/>
        <v>46171</v>
      </c>
      <c r="H17" s="21">
        <f t="shared" si="21"/>
        <v>46171</v>
      </c>
      <c r="I17" s="21">
        <f>H17+1</f>
        <v>46172</v>
      </c>
      <c r="J17" s="22">
        <f>I17+2</f>
        <v>46174</v>
      </c>
      <c r="K17" s="22">
        <f t="shared" ref="K17:L17" si="27">J17</f>
        <v>46174</v>
      </c>
      <c r="L17" s="22">
        <f t="shared" si="27"/>
        <v>46174</v>
      </c>
      <c r="M17" s="22">
        <f>L17+3</f>
        <v>46177</v>
      </c>
      <c r="N17" s="22">
        <f t="shared" ref="N17:O17" si="28">M17+1</f>
        <v>46178</v>
      </c>
      <c r="O17" s="22">
        <f t="shared" si="28"/>
        <v>46179</v>
      </c>
      <c r="P17" s="39">
        <f t="shared" si="29"/>
        <v>46183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7"/>
      <c r="AC17" s="57"/>
      <c r="AD17" s="57"/>
      <c r="AE17" s="57"/>
      <c r="AF17" s="57"/>
      <c r="AG17" s="57"/>
    </row>
    <row r="18" ht="24.75" customHeight="1">
      <c r="A18" s="23" t="s">
        <v>60</v>
      </c>
      <c r="B18" s="34" t="s">
        <v>89</v>
      </c>
      <c r="C18" s="40">
        <f t="shared" si="5"/>
        <v>46183</v>
      </c>
      <c r="D18" s="38">
        <f t="shared" si="12"/>
        <v>46183</v>
      </c>
      <c r="E18" s="38">
        <f t="shared" si="18"/>
        <v>46185</v>
      </c>
      <c r="F18" s="34" t="s">
        <v>90</v>
      </c>
      <c r="G18" s="59" t="s">
        <v>23</v>
      </c>
      <c r="H18" s="10"/>
      <c r="I18" s="8"/>
      <c r="J18" s="39">
        <f t="shared" ref="J18:J21" si="30">E18+4</f>
        <v>46189</v>
      </c>
      <c r="K18" s="39">
        <f t="shared" ref="K18:K21" si="31">J18</f>
        <v>46189</v>
      </c>
      <c r="L18" s="39">
        <f t="shared" ref="L18:L21" si="32">K18+1</f>
        <v>46190</v>
      </c>
      <c r="M18" s="39">
        <f t="shared" ref="M18:M21" si="33">L18+2</f>
        <v>46192</v>
      </c>
      <c r="N18" s="39">
        <f t="shared" ref="N18:N21" si="34">M18+1</f>
        <v>46193</v>
      </c>
      <c r="O18" s="39">
        <f t="shared" ref="O18:O21" si="35">N18</f>
        <v>46193</v>
      </c>
      <c r="P18" s="39">
        <f t="shared" si="29"/>
        <v>46197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7"/>
      <c r="AC18" s="57"/>
      <c r="AD18" s="57"/>
      <c r="AE18" s="57"/>
      <c r="AF18" s="57"/>
      <c r="AG18" s="57"/>
    </row>
    <row r="19" ht="24.75" customHeight="1">
      <c r="A19" s="23" t="s">
        <v>60</v>
      </c>
      <c r="B19" s="34" t="s">
        <v>91</v>
      </c>
      <c r="C19" s="40">
        <f t="shared" si="5"/>
        <v>46197</v>
      </c>
      <c r="D19" s="38">
        <f t="shared" si="12"/>
        <v>46197</v>
      </c>
      <c r="E19" s="38">
        <f t="shared" si="18"/>
        <v>46199</v>
      </c>
      <c r="F19" s="34" t="s">
        <v>92</v>
      </c>
      <c r="G19" s="59" t="s">
        <v>23</v>
      </c>
      <c r="H19" s="10"/>
      <c r="I19" s="8"/>
      <c r="J19" s="39">
        <f t="shared" si="30"/>
        <v>46203</v>
      </c>
      <c r="K19" s="39">
        <f t="shared" si="31"/>
        <v>46203</v>
      </c>
      <c r="L19" s="39">
        <f t="shared" si="32"/>
        <v>46204</v>
      </c>
      <c r="M19" s="39">
        <f t="shared" si="33"/>
        <v>46206</v>
      </c>
      <c r="N19" s="39">
        <f t="shared" si="34"/>
        <v>46207</v>
      </c>
      <c r="O19" s="39">
        <f t="shared" si="35"/>
        <v>46207</v>
      </c>
      <c r="P19" s="39">
        <f t="shared" si="29"/>
        <v>46211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7"/>
      <c r="AC19" s="57"/>
      <c r="AD19" s="57"/>
      <c r="AE19" s="57"/>
      <c r="AF19" s="57"/>
      <c r="AG19" s="57"/>
    </row>
    <row r="20" ht="24.75" customHeight="1">
      <c r="A20" s="23" t="s">
        <v>60</v>
      </c>
      <c r="B20" s="34" t="s">
        <v>93</v>
      </c>
      <c r="C20" s="40">
        <f t="shared" si="5"/>
        <v>46211</v>
      </c>
      <c r="D20" s="38">
        <f t="shared" si="12"/>
        <v>46211</v>
      </c>
      <c r="E20" s="38">
        <f t="shared" si="18"/>
        <v>46213</v>
      </c>
      <c r="F20" s="34" t="s">
        <v>94</v>
      </c>
      <c r="G20" s="59" t="s">
        <v>23</v>
      </c>
      <c r="H20" s="10"/>
      <c r="I20" s="8"/>
      <c r="J20" s="39">
        <f t="shared" si="30"/>
        <v>46217</v>
      </c>
      <c r="K20" s="39">
        <f t="shared" si="31"/>
        <v>46217</v>
      </c>
      <c r="L20" s="39">
        <f t="shared" si="32"/>
        <v>46218</v>
      </c>
      <c r="M20" s="39">
        <f t="shared" si="33"/>
        <v>46220</v>
      </c>
      <c r="N20" s="39">
        <f t="shared" si="34"/>
        <v>46221</v>
      </c>
      <c r="O20" s="39">
        <f t="shared" si="35"/>
        <v>46221</v>
      </c>
      <c r="P20" s="39">
        <f t="shared" si="29"/>
        <v>46225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57"/>
      <c r="AC20" s="57"/>
      <c r="AD20" s="57"/>
      <c r="AE20" s="57"/>
      <c r="AF20" s="57"/>
      <c r="AG20" s="57"/>
    </row>
    <row r="21" ht="24.75" customHeight="1">
      <c r="A21" s="23" t="s">
        <v>60</v>
      </c>
      <c r="B21" s="34" t="s">
        <v>95</v>
      </c>
      <c r="C21" s="40">
        <f t="shared" si="5"/>
        <v>46225</v>
      </c>
      <c r="D21" s="38">
        <f t="shared" si="12"/>
        <v>46225</v>
      </c>
      <c r="E21" s="38">
        <f t="shared" si="18"/>
        <v>46227</v>
      </c>
      <c r="F21" s="34" t="s">
        <v>96</v>
      </c>
      <c r="G21" s="59" t="s">
        <v>23</v>
      </c>
      <c r="H21" s="10"/>
      <c r="I21" s="8"/>
      <c r="J21" s="39">
        <f t="shared" si="30"/>
        <v>46231</v>
      </c>
      <c r="K21" s="39">
        <f t="shared" si="31"/>
        <v>46231</v>
      </c>
      <c r="L21" s="39">
        <f t="shared" si="32"/>
        <v>46232</v>
      </c>
      <c r="M21" s="39">
        <f t="shared" si="33"/>
        <v>46234</v>
      </c>
      <c r="N21" s="39">
        <f t="shared" si="34"/>
        <v>46235</v>
      </c>
      <c r="O21" s="39">
        <f t="shared" si="35"/>
        <v>46235</v>
      </c>
      <c r="P21" s="39">
        <f t="shared" si="29"/>
        <v>46239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57"/>
      <c r="AC21" s="57"/>
      <c r="AD21" s="57"/>
      <c r="AE21" s="57"/>
      <c r="AF21" s="57"/>
      <c r="AG21" s="57"/>
    </row>
    <row r="22" ht="24.75" customHeight="1">
      <c r="A22" s="42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57"/>
      <c r="AC22" s="57"/>
      <c r="AD22" s="57"/>
      <c r="AE22" s="57"/>
      <c r="AF22" s="57"/>
      <c r="AG22" s="57"/>
    </row>
    <row r="23" ht="24.75" customHeight="1">
      <c r="A23" s="42" t="s">
        <v>52</v>
      </c>
      <c r="B23" s="43"/>
      <c r="C23" s="44" t="s">
        <v>97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57"/>
      <c r="AC23" s="57"/>
      <c r="AD23" s="57"/>
      <c r="AE23" s="57"/>
      <c r="AF23" s="57"/>
      <c r="AG23" s="57"/>
    </row>
    <row r="24" ht="27.75" customHeight="1">
      <c r="A24" s="42"/>
      <c r="B24" s="45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</row>
    <row r="25" ht="28.5" customHeight="1">
      <c r="A25" s="46" t="s">
        <v>54</v>
      </c>
      <c r="B25" s="47"/>
      <c r="C25" s="47"/>
      <c r="D25" s="47"/>
      <c r="E25" s="47"/>
      <c r="F25" s="48"/>
      <c r="G25" s="48"/>
      <c r="H25" s="48"/>
      <c r="I25" s="48"/>
      <c r="J25" s="49"/>
      <c r="K25" s="49"/>
      <c r="L25" s="49"/>
      <c r="M25" s="48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66"/>
      <c r="AC25" s="66"/>
      <c r="AD25" s="66"/>
      <c r="AE25" s="66"/>
      <c r="AF25" s="66"/>
      <c r="AG25" s="66"/>
    </row>
    <row r="26" ht="15.75" customHeight="1">
      <c r="A26" s="46"/>
      <c r="B26" s="47"/>
      <c r="C26" s="47"/>
      <c r="D26" s="47"/>
      <c r="E26" s="47"/>
      <c r="F26" s="48"/>
      <c r="G26" s="48"/>
      <c r="H26" s="48"/>
      <c r="I26" s="48"/>
      <c r="J26" s="48"/>
      <c r="K26" s="48"/>
      <c r="L26" s="48"/>
      <c r="M26" s="49"/>
      <c r="N26" s="49"/>
      <c r="O26" s="49"/>
      <c r="P26" s="48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1" t="s">
        <v>55</v>
      </c>
      <c r="B27" s="67">
        <v>46181.0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4"/>
      <c r="N27" s="54"/>
      <c r="O27" s="54"/>
      <c r="P27" s="53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1"/>
      <c r="B28" s="67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4"/>
      <c r="N28" s="54"/>
      <c r="O28" s="54"/>
      <c r="P28" s="53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5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19:I19"/>
    <mergeCell ref="G20:I20"/>
    <mergeCell ref="G21:I21"/>
    <mergeCell ref="C23:P23"/>
    <mergeCell ref="G3:I3"/>
    <mergeCell ref="J3:L3"/>
    <mergeCell ref="G6:I6"/>
    <mergeCell ref="G7:I7"/>
    <mergeCell ref="G9:I9"/>
    <mergeCell ref="G10:I10"/>
    <mergeCell ref="G11:I11"/>
  </mergeCells>
  <drawing r:id="rId1"/>
</worksheet>
</file>