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<sst xmlns="http://schemas.openxmlformats.org/spreadsheetml/2006/main" count="208" uniqueCount="111">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</sst>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5" si="20">H20+1</f>
        <v>46207</v>
      </c>
      <c r="J20" s="33" t="s">
        <v>23</v>
      </c>
      <c r="K20" s="4"/>
      <c r="L20" s="5"/>
      <c r="M20" s="38">
        <f t="shared" ref="M20:M22" si="21">I20+4</f>
        <v>46211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46211</v>
      </c>
      <c r="D21" s="41">
        <f t="shared" si="11"/>
        <v>46211</v>
      </c>
      <c r="E21" s="41">
        <f t="shared" si="12"/>
        <v>46213</v>
      </c>
      <c r="F21" s="34" t="s">
        <v>47</v>
      </c>
      <c r="G21" s="38">
        <f t="shared" si="13"/>
        <v>46217</v>
      </c>
      <c r="H21" s="38">
        <f t="shared" ref="H21:H25" si="22">G21+1</f>
        <v>46218</v>
      </c>
      <c r="I21" s="38">
        <f t="shared" si="20"/>
        <v>46219</v>
      </c>
      <c r="J21" s="33" t="s">
        <v>23</v>
      </c>
      <c r="K21" s="4"/>
      <c r="L21" s="5"/>
      <c r="M21" s="38">
        <f t="shared" si="21"/>
        <v>46223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46223</v>
      </c>
      <c r="D22" s="41">
        <f t="shared" si="11"/>
        <v>46223</v>
      </c>
      <c r="E22" s="41">
        <f t="shared" si="12"/>
        <v>46225</v>
      </c>
      <c r="F22" s="34" t="s">
        <v>49</v>
      </c>
      <c r="G22" s="38">
        <f t="shared" si="13"/>
        <v>46229</v>
      </c>
      <c r="H22" s="38">
        <f t="shared" si="22"/>
        <v>46230</v>
      </c>
      <c r="I22" s="38">
        <f t="shared" si="20"/>
        <v>46231</v>
      </c>
      <c r="J22" s="33" t="s">
        <v>23</v>
      </c>
      <c r="K22" s="4"/>
      <c r="L22" s="5"/>
      <c r="M22" s="38">
        <f t="shared" si="21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2"/>
        <v>46242</v>
      </c>
      <c r="I23" s="38">
        <f t="shared" si="20"/>
        <v>46243</v>
      </c>
      <c r="J23" s="38">
        <f t="shared" ref="J23:J25" si="23">I23+2</f>
        <v>46245</v>
      </c>
      <c r="K23" s="38">
        <f t="shared" ref="K23:K25" si="24">J23</f>
        <v>46245</v>
      </c>
      <c r="L23" s="38">
        <f t="shared" ref="L23:L25" si="25">K23+1</f>
        <v>46246</v>
      </c>
      <c r="M23" s="38">
        <f t="shared" ref="M23:M25" si="26">L23+2</f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2"/>
        <v>46255</v>
      </c>
      <c r="I24" s="38">
        <f t="shared" si="20"/>
        <v>46256</v>
      </c>
      <c r="J24" s="38">
        <f t="shared" si="23"/>
        <v>46258</v>
      </c>
      <c r="K24" s="38">
        <f t="shared" si="24"/>
        <v>46258</v>
      </c>
      <c r="L24" s="38">
        <f t="shared" si="25"/>
        <v>46259</v>
      </c>
      <c r="M24" s="38">
        <f t="shared" si="26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2"/>
        <v>46268</v>
      </c>
      <c r="I25" s="38">
        <f t="shared" si="20"/>
        <v>46269</v>
      </c>
      <c r="J25" s="38">
        <f t="shared" si="23"/>
        <v>46271</v>
      </c>
      <c r="K25" s="38">
        <f t="shared" si="24"/>
        <v>46271</v>
      </c>
      <c r="L25" s="38">
        <f t="shared" si="25"/>
        <v>46272</v>
      </c>
      <c r="M25" s="38">
        <f t="shared" si="26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 t="s">
        <v>56</v>
      </c>
      <c r="B28" s="43"/>
      <c r="C28" s="44" t="s">
        <v>57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2"/>
      <c r="B29" s="45"/>
      <c r="C29" s="44" t="s">
        <v>58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59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60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61</v>
      </c>
      <c r="B34" s="55">
        <v>46210.0</v>
      </c>
      <c r="C34" s="53"/>
      <c r="D34" s="53"/>
      <c r="E34" s="53"/>
      <c r="F34" s="53" t="s">
        <v>62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0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8:M28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64</v>
      </c>
      <c r="K3" s="4"/>
      <c r="L3" s="5"/>
      <c r="M3" s="14" t="s">
        <v>65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66</v>
      </c>
      <c r="B5" s="19" t="s">
        <v>67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68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66</v>
      </c>
      <c r="B6" s="19" t="s">
        <v>69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70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66</v>
      </c>
      <c r="B7" s="19" t="s">
        <v>71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72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66</v>
      </c>
      <c r="B8" s="60" t="s">
        <v>73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74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75</v>
      </c>
      <c r="K8" s="26">
        <f>I8+2</f>
        <v>46035</v>
      </c>
      <c r="L8" s="26">
        <f t="shared" ref="L8:L12" si="10">K8+1</f>
        <v>46036</v>
      </c>
      <c r="M8" s="25" t="s">
        <v>76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66</v>
      </c>
      <c r="B9" s="19" t="s">
        <v>77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78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66</v>
      </c>
      <c r="B10" s="24" t="s">
        <v>79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80</v>
      </c>
      <c r="G10" s="62" t="s">
        <v>23</v>
      </c>
      <c r="H10" s="10"/>
      <c r="I10" s="8"/>
      <c r="J10" s="29" t="s">
        <v>75</v>
      </c>
      <c r="K10" s="26">
        <f>E10+7</f>
        <v>46072</v>
      </c>
      <c r="L10" s="26">
        <f t="shared" si="10"/>
        <v>46073</v>
      </c>
      <c r="M10" s="29" t="s">
        <v>76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66</v>
      </c>
      <c r="B11" s="32" t="s">
        <v>81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82</v>
      </c>
      <c r="G11" s="59" t="s">
        <v>23</v>
      </c>
      <c r="H11" s="10"/>
      <c r="I11" s="8"/>
      <c r="J11" s="29" t="s">
        <v>75</v>
      </c>
      <c r="K11" s="26">
        <f>E11+4</f>
        <v>46086</v>
      </c>
      <c r="L11" s="26">
        <f t="shared" si="10"/>
        <v>46087</v>
      </c>
      <c r="M11" s="29" t="s">
        <v>76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66</v>
      </c>
      <c r="B12" s="31" t="s">
        <v>83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84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66</v>
      </c>
      <c r="B13" s="31" t="s">
        <v>85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86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66</v>
      </c>
      <c r="B14" s="32" t="s">
        <v>87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88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66</v>
      </c>
      <c r="B15" s="32" t="s">
        <v>89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90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66</v>
      </c>
      <c r="B16" s="32" t="s">
        <v>91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92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66</v>
      </c>
      <c r="B17" s="32" t="s">
        <v>93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94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66</v>
      </c>
      <c r="B18" s="31" t="s">
        <v>95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96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1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66</v>
      </c>
      <c r="B19" s="37" t="s">
        <v>97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98</v>
      </c>
      <c r="G19" s="20">
        <f t="shared" ref="G19:G20" si="32">E19+2</f>
        <v>46204</v>
      </c>
      <c r="H19" s="21">
        <f t="shared" ref="H19:H20" si="33">G19</f>
        <v>46204</v>
      </c>
      <c r="I19" s="21">
        <f>H19+1</f>
        <v>46205</v>
      </c>
      <c r="J19" s="65" t="s">
        <v>75</v>
      </c>
      <c r="K19" s="22">
        <f>I19+4</f>
        <v>46209</v>
      </c>
      <c r="L19" s="22">
        <f>K19</f>
        <v>46209</v>
      </c>
      <c r="M19" s="65" t="s">
        <v>76</v>
      </c>
      <c r="N19" s="38">
        <f>L19+2</f>
        <v>46211</v>
      </c>
      <c r="O19" s="38">
        <f t="shared" si="31"/>
        <v>46212</v>
      </c>
      <c r="P19" s="38">
        <f t="shared" ref="P19:P24" si="34">O19+4</f>
        <v>46216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66</v>
      </c>
      <c r="B20" s="34" t="s">
        <v>99</v>
      </c>
      <c r="C20" s="40">
        <f t="shared" si="5"/>
        <v>46216</v>
      </c>
      <c r="D20" s="41">
        <f t="shared" si="12"/>
        <v>46216</v>
      </c>
      <c r="E20" s="41">
        <f t="shared" si="18"/>
        <v>46218</v>
      </c>
      <c r="F20" s="34" t="s">
        <v>100</v>
      </c>
      <c r="G20" s="40">
        <f t="shared" si="32"/>
        <v>46220</v>
      </c>
      <c r="H20" s="41">
        <f t="shared" si="33"/>
        <v>46220</v>
      </c>
      <c r="I20" s="41">
        <f>H20</f>
        <v>46220</v>
      </c>
      <c r="J20" s="38">
        <f t="shared" ref="J20:J24" si="35">E20+4</f>
        <v>46222</v>
      </c>
      <c r="K20" s="38">
        <f t="shared" ref="K20:K24" si="36">J20</f>
        <v>46222</v>
      </c>
      <c r="L20" s="38">
        <f t="shared" ref="L20:L24" si="37">K20+1</f>
        <v>46223</v>
      </c>
      <c r="M20" s="38">
        <f t="shared" ref="M20:M24" si="38">L20+2</f>
        <v>46225</v>
      </c>
      <c r="N20" s="38">
        <f t="shared" ref="N20:N24" si="39">M20+1</f>
        <v>46226</v>
      </c>
      <c r="O20" s="38">
        <f t="shared" ref="O20:O24" si="40">N20</f>
        <v>46226</v>
      </c>
      <c r="P20" s="38">
        <f t="shared" si="34"/>
        <v>46230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66</v>
      </c>
      <c r="B21" s="34" t="s">
        <v>101</v>
      </c>
      <c r="C21" s="40">
        <f t="shared" si="5"/>
        <v>46230</v>
      </c>
      <c r="D21" s="41">
        <f t="shared" si="12"/>
        <v>46230</v>
      </c>
      <c r="E21" s="41">
        <f t="shared" si="18"/>
        <v>46232</v>
      </c>
      <c r="F21" s="34" t="s">
        <v>102</v>
      </c>
      <c r="G21" s="59" t="s">
        <v>23</v>
      </c>
      <c r="H21" s="10"/>
      <c r="I21" s="8"/>
      <c r="J21" s="38">
        <f t="shared" si="35"/>
        <v>46236</v>
      </c>
      <c r="K21" s="38">
        <f t="shared" si="36"/>
        <v>46236</v>
      </c>
      <c r="L21" s="38">
        <f t="shared" si="37"/>
        <v>46237</v>
      </c>
      <c r="M21" s="38">
        <f t="shared" si="38"/>
        <v>46239</v>
      </c>
      <c r="N21" s="38">
        <f t="shared" si="39"/>
        <v>46240</v>
      </c>
      <c r="O21" s="38">
        <f t="shared" si="40"/>
        <v>46240</v>
      </c>
      <c r="P21" s="38">
        <f t="shared" si="34"/>
        <v>46244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66</v>
      </c>
      <c r="B22" s="34" t="s">
        <v>103</v>
      </c>
      <c r="C22" s="40">
        <f t="shared" si="5"/>
        <v>46244</v>
      </c>
      <c r="D22" s="41">
        <f t="shared" si="12"/>
        <v>46244</v>
      </c>
      <c r="E22" s="41">
        <f t="shared" si="18"/>
        <v>46246</v>
      </c>
      <c r="F22" s="34" t="s">
        <v>104</v>
      </c>
      <c r="G22" s="59" t="s">
        <v>23</v>
      </c>
      <c r="H22" s="10"/>
      <c r="I22" s="8"/>
      <c r="J22" s="38">
        <f t="shared" si="35"/>
        <v>46250</v>
      </c>
      <c r="K22" s="38">
        <f t="shared" si="36"/>
        <v>46250</v>
      </c>
      <c r="L22" s="38">
        <f t="shared" si="37"/>
        <v>46251</v>
      </c>
      <c r="M22" s="38">
        <f t="shared" si="38"/>
        <v>46253</v>
      </c>
      <c r="N22" s="38">
        <f t="shared" si="39"/>
        <v>46254</v>
      </c>
      <c r="O22" s="38">
        <f t="shared" si="40"/>
        <v>46254</v>
      </c>
      <c r="P22" s="38">
        <f t="shared" si="34"/>
        <v>46258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66</v>
      </c>
      <c r="B23" s="34" t="s">
        <v>105</v>
      </c>
      <c r="C23" s="40">
        <f t="shared" si="5"/>
        <v>46258</v>
      </c>
      <c r="D23" s="41">
        <f t="shared" si="12"/>
        <v>46258</v>
      </c>
      <c r="E23" s="41">
        <f t="shared" si="18"/>
        <v>46260</v>
      </c>
      <c r="F23" s="34" t="s">
        <v>106</v>
      </c>
      <c r="G23" s="59" t="s">
        <v>23</v>
      </c>
      <c r="H23" s="10"/>
      <c r="I23" s="8"/>
      <c r="J23" s="38">
        <f t="shared" si="35"/>
        <v>46264</v>
      </c>
      <c r="K23" s="38">
        <f t="shared" si="36"/>
        <v>46264</v>
      </c>
      <c r="L23" s="38">
        <f t="shared" si="37"/>
        <v>46265</v>
      </c>
      <c r="M23" s="38">
        <f t="shared" si="38"/>
        <v>46267</v>
      </c>
      <c r="N23" s="38">
        <f t="shared" si="39"/>
        <v>46268</v>
      </c>
      <c r="O23" s="38">
        <f t="shared" si="40"/>
        <v>46268</v>
      </c>
      <c r="P23" s="38">
        <f t="shared" si="34"/>
        <v>46272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66</v>
      </c>
      <c r="B24" s="34" t="s">
        <v>107</v>
      </c>
      <c r="C24" s="40">
        <f t="shared" si="5"/>
        <v>46272</v>
      </c>
      <c r="D24" s="41">
        <f t="shared" si="12"/>
        <v>46272</v>
      </c>
      <c r="E24" s="41">
        <f t="shared" si="18"/>
        <v>46274</v>
      </c>
      <c r="F24" s="34" t="s">
        <v>108</v>
      </c>
      <c r="G24" s="59" t="s">
        <v>23</v>
      </c>
      <c r="H24" s="10"/>
      <c r="I24" s="8"/>
      <c r="J24" s="38">
        <f t="shared" si="35"/>
        <v>46278</v>
      </c>
      <c r="K24" s="38">
        <f t="shared" si="36"/>
        <v>46278</v>
      </c>
      <c r="L24" s="38">
        <f t="shared" si="37"/>
        <v>46279</v>
      </c>
      <c r="M24" s="38">
        <f t="shared" si="38"/>
        <v>46281</v>
      </c>
      <c r="N24" s="38">
        <f t="shared" si="39"/>
        <v>46282</v>
      </c>
      <c r="O24" s="38">
        <f t="shared" si="40"/>
        <v>46282</v>
      </c>
      <c r="P24" s="38">
        <f t="shared" si="34"/>
        <v>46286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/>
      <c r="B26" s="43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42" t="s">
        <v>56</v>
      </c>
      <c r="B27" s="43"/>
      <c r="C27" s="67" t="s">
        <v>109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7.75" customHeight="1">
      <c r="A28" s="42"/>
      <c r="B28" s="45"/>
      <c r="C28" s="66" t="s">
        <v>110</v>
      </c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</row>
    <row r="29" ht="28.5" customHeight="1">
      <c r="A29" s="46"/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8"/>
      <c r="AC29" s="68"/>
      <c r="AD29" s="68"/>
      <c r="AE29" s="68"/>
      <c r="AF29" s="68"/>
      <c r="AG29" s="68"/>
    </row>
    <row r="30" ht="28.5" customHeight="1">
      <c r="A30" s="46" t="s">
        <v>60</v>
      </c>
      <c r="B30" s="47"/>
      <c r="C30" s="47"/>
      <c r="D30" s="47"/>
      <c r="E30" s="47"/>
      <c r="F30" s="48"/>
      <c r="G30" s="48"/>
      <c r="H30" s="48"/>
      <c r="I30" s="48"/>
      <c r="J30" s="49"/>
      <c r="K30" s="49"/>
      <c r="L30" s="49"/>
      <c r="M30" s="48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68"/>
      <c r="AC30" s="68"/>
      <c r="AD30" s="68"/>
      <c r="AE30" s="68"/>
      <c r="AF30" s="68"/>
      <c r="AG30" s="68"/>
    </row>
    <row r="31" ht="15.75" customHeight="1">
      <c r="A31" s="46"/>
      <c r="B31" s="47"/>
      <c r="C31" s="47"/>
      <c r="D31" s="47"/>
      <c r="E31" s="47"/>
      <c r="F31" s="48"/>
      <c r="G31" s="48"/>
      <c r="H31" s="48"/>
      <c r="I31" s="48"/>
      <c r="J31" s="48"/>
      <c r="K31" s="48"/>
      <c r="L31" s="48"/>
      <c r="M31" s="49"/>
      <c r="N31" s="49"/>
      <c r="O31" s="49"/>
      <c r="P31" s="48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 t="s">
        <v>61</v>
      </c>
      <c r="B32" s="69">
        <v>46210.0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51"/>
      <c r="B33" s="69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  <c r="N33" s="54"/>
      <c r="O33" s="54"/>
      <c r="P33" s="53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7:P27"/>
    <mergeCell ref="C28:P28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