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A\Yandex.Disk\_ CSTAR FLEET\01_ FAR EAST\___FAR EAST SCHEDULE\_ STF SCHEDULE\"/>
    </mc:Choice>
  </mc:AlternateContent>
  <xr:revisionPtr revIDLastSave="0" documentId="13_ncr:1_{25796A35-542F-4F95-A456-F3117C438F42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STF 1" sheetId="1" r:id="rId1"/>
    <sheet name="STF 2" sheetId="2" r:id="rId2"/>
  </sheets>
  <calcPr calcId="181029"/>
</workbook>
</file>

<file path=xl/calcChain.xml><?xml version="1.0" encoding="utf-8"?>
<calcChain xmlns="http://schemas.openxmlformats.org/spreadsheetml/2006/main">
  <c r="D7" i="2" l="1"/>
  <c r="E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C8" i="2" s="1"/>
  <c r="D8" i="2" s="1"/>
  <c r="E8" i="2" s="1"/>
  <c r="J8" i="2" s="1"/>
  <c r="K8" i="2" s="1"/>
  <c r="L8" i="2" s="1"/>
  <c r="M8" i="2" s="1"/>
  <c r="N8" i="2" s="1"/>
  <c r="O8" i="2" s="1"/>
  <c r="P8" i="2" s="1"/>
  <c r="C9" i="2" s="1"/>
  <c r="D9" i="2" s="1"/>
  <c r="E9" i="2" s="1"/>
  <c r="J9" i="2" s="1"/>
  <c r="K9" i="2" s="1"/>
  <c r="L9" i="2" s="1"/>
  <c r="M9" i="2" s="1"/>
  <c r="N9" i="2" s="1"/>
  <c r="O9" i="2" s="1"/>
  <c r="P9" i="2" s="1"/>
  <c r="C10" i="2" s="1"/>
  <c r="D10" i="2" s="1"/>
  <c r="E10" i="2" s="1"/>
  <c r="G10" i="2" s="1"/>
  <c r="H10" i="2" s="1"/>
  <c r="I10" i="2" s="1"/>
  <c r="K10" i="2" s="1"/>
  <c r="L10" i="2" s="1"/>
  <c r="N10" i="2" s="1"/>
  <c r="O10" i="2" s="1"/>
  <c r="P10" i="2" s="1"/>
  <c r="C11" i="2" s="1"/>
  <c r="D11" i="2" s="1"/>
  <c r="E11" i="2" s="1"/>
  <c r="J11" i="2" s="1"/>
  <c r="K11" i="2" s="1"/>
  <c r="L11" i="2" s="1"/>
  <c r="M11" i="2" s="1"/>
  <c r="N11" i="2" s="1"/>
  <c r="O11" i="2" s="1"/>
  <c r="P11" i="2" s="1"/>
  <c r="C12" i="2" s="1"/>
  <c r="D12" i="2" s="1"/>
  <c r="E12" i="2" s="1"/>
  <c r="K12" i="2" s="1"/>
  <c r="L12" i="2" s="1"/>
  <c r="N12" i="2" s="1"/>
  <c r="O12" i="2" s="1"/>
  <c r="P12" i="2" s="1"/>
  <c r="C13" i="2" s="1"/>
  <c r="D13" i="2" s="1"/>
  <c r="E13" i="2" s="1"/>
  <c r="K13" i="2" s="1"/>
  <c r="L13" i="2" s="1"/>
  <c r="N13" i="2" s="1"/>
  <c r="O13" i="2" s="1"/>
  <c r="P13" i="2" s="1"/>
  <c r="C14" i="2" s="1"/>
  <c r="D14" i="2" s="1"/>
  <c r="E14" i="2" s="1"/>
  <c r="J14" i="2" s="1"/>
  <c r="K14" i="2" s="1"/>
  <c r="L14" i="2" s="1"/>
  <c r="M14" i="2" s="1"/>
  <c r="N14" i="2" s="1"/>
  <c r="O14" i="2" s="1"/>
  <c r="P14" i="2" s="1"/>
  <c r="C15" i="2" s="1"/>
  <c r="D15" i="2" s="1"/>
  <c r="E15" i="2" s="1"/>
  <c r="J15" i="2" s="1"/>
  <c r="K15" i="2" s="1"/>
  <c r="L15" i="2" s="1"/>
  <c r="M15" i="2" s="1"/>
  <c r="N15" i="2" s="1"/>
  <c r="O15" i="2" s="1"/>
  <c r="P15" i="2" s="1"/>
  <c r="C16" i="2" s="1"/>
  <c r="D16" i="2" s="1"/>
  <c r="E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C17" i="2" s="1"/>
  <c r="D17" i="2" s="1"/>
  <c r="E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C18" i="2" s="1"/>
  <c r="D18" i="2" s="1"/>
  <c r="E18" i="2" s="1"/>
  <c r="D5" i="1"/>
  <c r="E5" i="1" s="1"/>
  <c r="G5" i="1" s="1"/>
  <c r="H5" i="1" s="1"/>
  <c r="I5" i="1" s="1"/>
  <c r="J5" i="1" s="1"/>
  <c r="K5" i="1" s="1"/>
  <c r="L5" i="1" s="1"/>
  <c r="M5" i="1" s="1"/>
  <c r="C6" i="1" s="1"/>
  <c r="D6" i="1" s="1"/>
  <c r="E6" i="1" s="1"/>
  <c r="G6" i="1" s="1"/>
  <c r="H6" i="1" s="1"/>
  <c r="I6" i="1" s="1"/>
  <c r="J6" i="1" s="1"/>
  <c r="K6" i="1" s="1"/>
  <c r="L6" i="1" s="1"/>
  <c r="M6" i="1" s="1"/>
  <c r="C7" i="1" s="1"/>
  <c r="D7" i="1" s="1"/>
  <c r="E7" i="1" s="1"/>
  <c r="G7" i="1" s="1"/>
  <c r="H7" i="1" s="1"/>
  <c r="I7" i="1" s="1"/>
  <c r="J7" i="1" s="1"/>
  <c r="K7" i="1" s="1"/>
  <c r="L7" i="1" s="1"/>
  <c r="M7" i="1" s="1"/>
  <c r="C8" i="1" s="1"/>
  <c r="D8" i="1" s="1"/>
  <c r="E8" i="1" s="1"/>
  <c r="H8" i="1" s="1"/>
  <c r="I8" i="1" s="1"/>
  <c r="K8" i="1" s="1"/>
  <c r="L8" i="1" s="1"/>
  <c r="M8" i="1" s="1"/>
  <c r="C9" i="1" s="1"/>
  <c r="D9" i="1" s="1"/>
  <c r="E9" i="1" s="1"/>
  <c r="G9" i="1" s="1"/>
  <c r="H9" i="1" s="1"/>
  <c r="I9" i="1" s="1"/>
  <c r="M9" i="1" s="1"/>
  <c r="C10" i="1" s="1"/>
  <c r="D10" i="1" s="1"/>
  <c r="E10" i="1" s="1"/>
  <c r="H10" i="1" s="1"/>
  <c r="I10" i="1" s="1"/>
  <c r="K10" i="1" s="1"/>
  <c r="L10" i="1" s="1"/>
  <c r="M10" i="1" s="1"/>
  <c r="C11" i="1" s="1"/>
  <c r="D11" i="1" s="1"/>
  <c r="E11" i="1" s="1"/>
  <c r="G11" i="1" s="1"/>
  <c r="H11" i="1" s="1"/>
  <c r="I11" i="1" s="1"/>
  <c r="J11" i="1" s="1"/>
  <c r="K11" i="1" s="1"/>
  <c r="L11" i="1" s="1"/>
  <c r="M11" i="1" s="1"/>
  <c r="C12" i="1" s="1"/>
  <c r="D12" i="1" s="1"/>
  <c r="E12" i="1" s="1"/>
  <c r="G12" i="1" s="1"/>
  <c r="H12" i="1" s="1"/>
  <c r="I12" i="1" s="1"/>
  <c r="J12" i="1" s="1"/>
  <c r="K12" i="1" s="1"/>
  <c r="L12" i="1" s="1"/>
  <c r="M12" i="1" s="1"/>
  <c r="C13" i="1" s="1"/>
  <c r="D13" i="1" s="1"/>
  <c r="E13" i="1" s="1"/>
  <c r="G13" i="1" s="1"/>
  <c r="H13" i="1" s="1"/>
  <c r="I13" i="1" s="1"/>
  <c r="J13" i="1" s="1"/>
  <c r="K13" i="1" s="1"/>
  <c r="L13" i="1" s="1"/>
  <c r="M13" i="1" s="1"/>
  <c r="C14" i="1" s="1"/>
  <c r="D14" i="1" s="1"/>
  <c r="E14" i="1" s="1"/>
  <c r="G14" i="1" s="1"/>
  <c r="H14" i="1" s="1"/>
  <c r="I14" i="1" s="1"/>
  <c r="J14" i="1" s="1"/>
  <c r="K14" i="1" s="1"/>
  <c r="L14" i="1" s="1"/>
  <c r="M14" i="1" s="1"/>
  <c r="C15" i="1" s="1"/>
  <c r="D15" i="1" s="1"/>
  <c r="E15" i="1" s="1"/>
  <c r="G15" i="1" s="1"/>
  <c r="H15" i="1" s="1"/>
  <c r="I15" i="1" s="1"/>
  <c r="M15" i="1" s="1"/>
  <c r="C16" i="1" s="1"/>
  <c r="D16" i="1" s="1"/>
  <c r="E16" i="1" s="1"/>
  <c r="G16" i="1" s="1"/>
  <c r="H16" i="1" s="1"/>
  <c r="I16" i="1" s="1"/>
  <c r="M16" i="1" s="1"/>
  <c r="C17" i="1" s="1"/>
  <c r="D17" i="1" s="1"/>
  <c r="E17" i="1" s="1"/>
  <c r="G17" i="1" s="1"/>
  <c r="H17" i="1" s="1"/>
  <c r="I17" i="1" s="1"/>
  <c r="M17" i="1" s="1"/>
  <c r="C18" i="1" s="1"/>
  <c r="D18" i="1" s="1"/>
  <c r="E18" i="1" s="1"/>
  <c r="G18" i="1" s="1"/>
  <c r="H18" i="1" s="1"/>
  <c r="I18" i="1" s="1"/>
  <c r="M18" i="1" s="1"/>
  <c r="C19" i="1" s="1"/>
  <c r="D19" i="1" s="1"/>
  <c r="E19" i="1" s="1"/>
  <c r="G19" i="1" s="1"/>
  <c r="H19" i="1" s="1"/>
  <c r="I19" i="1" s="1"/>
  <c r="J19" i="1" s="1"/>
  <c r="K19" i="1" s="1"/>
  <c r="L19" i="1" s="1"/>
  <c r="M19" i="1" s="1"/>
  <c r="C20" i="1" s="1"/>
  <c r="D20" i="1" s="1"/>
  <c r="E20" i="1" s="1"/>
  <c r="G20" i="1" s="1"/>
  <c r="H20" i="1" s="1"/>
  <c r="I20" i="1" s="1"/>
  <c r="M20" i="1" s="1"/>
  <c r="C21" i="1" s="1"/>
  <c r="D21" i="1" s="1"/>
  <c r="E21" i="1" s="1"/>
  <c r="G21" i="1" s="1"/>
  <c r="H21" i="1" s="1"/>
  <c r="I21" i="1" s="1"/>
  <c r="M21" i="1" s="1"/>
  <c r="C22" i="1" s="1"/>
  <c r="D22" i="1" s="1"/>
  <c r="E22" i="1" s="1"/>
  <c r="G22" i="1" s="1"/>
  <c r="H22" i="1" s="1"/>
  <c r="I22" i="1" s="1"/>
  <c r="M22" i="1" s="1"/>
  <c r="C23" i="1" s="1"/>
  <c r="D23" i="1" s="1"/>
  <c r="E23" i="1" s="1"/>
  <c r="G23" i="1" s="1"/>
  <c r="H23" i="1" s="1"/>
  <c r="I23" i="1" s="1"/>
  <c r="M23" i="1" s="1"/>
  <c r="C24" i="1" s="1"/>
  <c r="D24" i="1" s="1"/>
  <c r="E24" i="1" s="1"/>
  <c r="G24" i="1" s="1"/>
  <c r="H24" i="1" s="1"/>
  <c r="I24" i="1" s="1"/>
  <c r="M24" i="1" s="1"/>
  <c r="C25" i="1" s="1"/>
  <c r="D25" i="1" s="1"/>
  <c r="E25" i="1" s="1"/>
  <c r="G25" i="1" s="1"/>
  <c r="H25" i="1" s="1"/>
  <c r="I25" i="1" s="1"/>
  <c r="M25" i="1" s="1"/>
  <c r="C26" i="1" s="1"/>
  <c r="D26" i="1" s="1"/>
  <c r="E26" i="1" s="1"/>
  <c r="G26" i="1" s="1"/>
  <c r="H26" i="1" s="1"/>
  <c r="I26" i="1" s="1"/>
  <c r="M26" i="1" s="1"/>
  <c r="C27" i="1" s="1"/>
  <c r="D27" i="1" s="1"/>
  <c r="E27" i="1" s="1"/>
  <c r="G27" i="1" s="1"/>
  <c r="H27" i="1" s="1"/>
  <c r="I27" i="1" s="1"/>
  <c r="M27" i="1" s="1"/>
  <c r="J18" i="2" l="1"/>
  <c r="K18" i="2" s="1"/>
  <c r="L18" i="2" s="1"/>
  <c r="M18" i="2" s="1"/>
  <c r="N18" i="2" s="1"/>
  <c r="O18" i="2" s="1"/>
  <c r="P18" i="2" s="1"/>
  <c r="C19" i="2" s="1"/>
  <c r="D19" i="2" s="1"/>
  <c r="E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C20" i="2" s="1"/>
  <c r="D20" i="2" s="1"/>
  <c r="E20" i="2" s="1"/>
  <c r="J20" i="2" s="1"/>
  <c r="K20" i="2" s="1"/>
  <c r="L20" i="2" s="1"/>
  <c r="M20" i="2" s="1"/>
  <c r="N20" i="2" s="1"/>
  <c r="O20" i="2" s="1"/>
  <c r="P20" i="2" s="1"/>
  <c r="C21" i="2" s="1"/>
  <c r="D21" i="2" s="1"/>
  <c r="E21" i="2" s="1"/>
  <c r="G21" i="2" s="1"/>
  <c r="H21" i="2" s="1"/>
  <c r="I21" i="2" s="1"/>
  <c r="K21" i="2" s="1"/>
  <c r="L21" i="2" s="1"/>
  <c r="N21" i="2" s="1"/>
  <c r="O21" i="2" s="1"/>
  <c r="P21" i="2" s="1"/>
  <c r="C22" i="2" s="1"/>
  <c r="D22" i="2" s="1"/>
  <c r="E22" i="2" s="1"/>
  <c r="G22" i="2" s="1"/>
  <c r="H22" i="2" s="1"/>
  <c r="I22" i="2" s="1"/>
  <c r="K22" i="2" s="1"/>
  <c r="L22" i="2" s="1"/>
  <c r="N22" i="2" s="1"/>
  <c r="O22" i="2" s="1"/>
  <c r="P22" i="2" s="1"/>
  <c r="C23" i="2" s="1"/>
  <c r="D23" i="2" s="1"/>
  <c r="E23" i="2" s="1"/>
  <c r="G23" i="2" s="1"/>
  <c r="H23" i="2" s="1"/>
  <c r="I23" i="2" s="1"/>
  <c r="J23" i="2" s="1"/>
  <c r="K23" i="2" s="1"/>
  <c r="L23" i="2" s="1"/>
  <c r="M23" i="2" s="1"/>
  <c r="N23" i="2" s="1"/>
  <c r="O23" i="2" s="1"/>
  <c r="P23" i="2" s="1"/>
  <c r="C24" i="2" s="1"/>
  <c r="D24" i="2" s="1"/>
  <c r="E24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C25" i="2" s="1"/>
  <c r="D25" i="2" s="1"/>
  <c r="E25" i="2" s="1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C26" i="2" s="1"/>
  <c r="D26" i="2" s="1"/>
  <c r="E26" i="2" s="1"/>
  <c r="G26" i="2" s="1"/>
  <c r="H26" i="2" s="1"/>
  <c r="I26" i="2" s="1"/>
  <c r="J26" i="2" s="1"/>
  <c r="K26" i="2" s="1"/>
  <c r="L26" i="2" s="1"/>
  <c r="M26" i="2" s="1"/>
  <c r="N26" i="2" s="1"/>
  <c r="O26" i="2" s="1"/>
  <c r="P26" i="2" s="1"/>
  <c r="C27" i="2" s="1"/>
  <c r="D27" i="2" s="1"/>
  <c r="E27" i="2" s="1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G18" i="2"/>
  <c r="H18" i="2" s="1"/>
  <c r="I18" i="2" s="1"/>
</calcChain>
</file>

<file path=xl/sharedStrings.xml><?xml version="1.0" encoding="utf-8"?>
<sst xmlns="http://schemas.openxmlformats.org/spreadsheetml/2006/main" count="238" uniqueCount="114">
  <si>
    <t>STF SCHEDULE  (STF-1 Service)</t>
  </si>
  <si>
    <t>STF SCHEDULE  (STF-2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</si>
  <si>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</si>
  <si>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</si>
  <si>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</si>
  <si>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</si>
  <si>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</si>
  <si>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</si>
  <si>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RIZHAO (CNRZH)</t>
  </si>
  <si>
    <t>NINGBO (CNNBG)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</si>
  <si>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</si>
  <si>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</si>
  <si>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</si>
  <si>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</si>
  <si>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</si>
  <si>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</si>
  <si>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</si>
  <si>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</si>
  <si>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</si>
  <si>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</si>
  <si>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JI  XING  89</t>
  </si>
  <si>
    <t>Q2401s</t>
  </si>
  <si>
    <t>SH2404s</t>
  </si>
  <si>
    <t>Q2401n</t>
  </si>
  <si>
    <t>SH2404n</t>
  </si>
  <si>
    <t>BUSAN</t>
  </si>
  <si>
    <t>SHANGHAI</t>
  </si>
  <si>
    <t>SH2405s</t>
  </si>
  <si>
    <t>SH2405n</t>
  </si>
  <si>
    <t>-</t>
  </si>
  <si>
    <t>Q2402s</t>
  </si>
  <si>
    <t>SH2501s</t>
  </si>
  <si>
    <t>Q2402n</t>
  </si>
  <si>
    <t>SH2501n</t>
  </si>
  <si>
    <t>SH2502s</t>
  </si>
  <si>
    <t>Q2403s</t>
  </si>
  <si>
    <t>Q2403n</t>
  </si>
  <si>
    <t>SH2502n</t>
  </si>
  <si>
    <t>SH2503s</t>
  </si>
  <si>
    <t>Q2404s</t>
  </si>
  <si>
    <t>SH2503n</t>
  </si>
  <si>
    <t>Q2404n</t>
  </si>
  <si>
    <t>NINGBO</t>
  </si>
  <si>
    <t>SH2504s</t>
  </si>
  <si>
    <t>SH2504n</t>
  </si>
  <si>
    <t>RIZHAO</t>
  </si>
  <si>
    <t>SH2505s</t>
  </si>
  <si>
    <t>Q2501s</t>
  </si>
  <si>
    <t>SH2505n</t>
  </si>
  <si>
    <t>Q2501n</t>
  </si>
  <si>
    <t>SH2506s</t>
  </si>
  <si>
    <t>SH2506n</t>
  </si>
  <si>
    <t>Q2502s</t>
  </si>
  <si>
    <t>SH2507s</t>
  </si>
  <si>
    <t>Q2502n</t>
  </si>
  <si>
    <t>SH2507n</t>
  </si>
  <si>
    <t>SH2508s</t>
  </si>
  <si>
    <t>SH2508n</t>
  </si>
  <si>
    <t>Q2503s</t>
  </si>
  <si>
    <t>Q2503n</t>
  </si>
  <si>
    <t>SH2509s</t>
  </si>
  <si>
    <t>SH2509n</t>
  </si>
  <si>
    <t>Q2504s</t>
  </si>
  <si>
    <t>SH2510s</t>
  </si>
  <si>
    <t>SH2510n</t>
  </si>
  <si>
    <t>Q2504n</t>
  </si>
  <si>
    <t>SH2511s</t>
  </si>
  <si>
    <t>SH2511n</t>
  </si>
  <si>
    <t>Q2505s</t>
  </si>
  <si>
    <t>Q2505n</t>
  </si>
  <si>
    <t>SH2512s</t>
  </si>
  <si>
    <t>SH2512n</t>
  </si>
  <si>
    <t>Q2506s</t>
  </si>
  <si>
    <t>Q2506n</t>
  </si>
  <si>
    <t>SH2513s</t>
  </si>
  <si>
    <t>SH2513n</t>
  </si>
  <si>
    <t>Q2507s</t>
  </si>
  <si>
    <t>Q2507n</t>
  </si>
  <si>
    <t>SH2514s</t>
  </si>
  <si>
    <t>SH2514n</t>
  </si>
  <si>
    <t>Q2508s</t>
  </si>
  <si>
    <t>SH2515s</t>
  </si>
  <si>
    <t>Q2508n</t>
  </si>
  <si>
    <t>SH2515n</t>
  </si>
  <si>
    <t>SH2516s</t>
  </si>
  <si>
    <t>SH2516n</t>
  </si>
  <si>
    <t>Q2509s</t>
  </si>
  <si>
    <t>SH2517s</t>
  </si>
  <si>
    <t>SH2517n</t>
  </si>
  <si>
    <t>Q2509n</t>
  </si>
  <si>
    <t>SH2518s</t>
  </si>
  <si>
    <t>SH2518n</t>
  </si>
  <si>
    <t>Q2510s</t>
  </si>
  <si>
    <t>Q2510n</t>
  </si>
  <si>
    <t xml:space="preserve">  REMARKS:</t>
  </si>
  <si>
    <t>VOY SH2513  ROTATION : VRANGEL &gt;&gt; SHANGHAI &gt;&gt;VRANGEL</t>
  </si>
  <si>
    <t>SCHEDULE IS SUBJECT TO CHANGE WITH OR WITHOUT PRIOR NOTICE</t>
  </si>
  <si>
    <t>Q2511s</t>
  </si>
  <si>
    <t>Q2511n</t>
  </si>
  <si>
    <t>LAST UPDATED</t>
  </si>
  <si>
    <t xml:space="preserve"> 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</si>
  <si>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</si>
  <si>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</si>
  <si>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</si>
  <si>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</si>
  <si>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</si>
  <si>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</si>
  <si>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</si>
  <si>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</si>
  <si>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</si>
  <si>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</si>
  <si>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</si>
  <si>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</si>
  <si>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Q2513 ROTATION :  VRANGEL &gt;&gt;BUSAN &gt;&gt;  RIZHAO &gt;&gt;NINGBO  &gt;&gt; VRANGEL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</si>
</sst>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>
    <font>
      <sz val="12"/>
      <color rgb="FF000000"/>
      <name val="Calibri"/>
      <scheme val="minor"/>
    </font>
    <font>
      <b/>
      <sz val="20"/>
      <color rgb="FFFFFFFF"/>
      <name val="Helvetica Neue"/>
    </font>
    <font>
      <b/>
      <sz val="20"/>
      <color rgb="FFFFFFFF"/>
      <name val="Times New Roman"/>
    </font>
    <font>
      <sz val="12"/>
      <name val="Calibri"/>
    </font>
    <font>
      <sz val="12"/>
      <color theme="1"/>
      <name val="Helvetica Neue"/>
    </font>
    <font>
      <sz val="11"/>
      <color theme="1"/>
      <name val="Times New Roman"/>
    </font>
    <font>
      <sz val="11"/>
      <color theme="1"/>
      <name val="Helvetica Neue"/>
    </font>
    <font>
      <b/>
      <sz val="17"/>
      <color rgb="FF211D52"/>
      <name val="Times New Roman"/>
    </font>
    <font>
      <b/>
      <sz val="10"/>
      <color rgb="FF211D52"/>
      <name val="Times New Roman"/>
    </font>
    <font>
      <b/>
      <sz val="11"/>
      <color rgb="FF211D52"/>
      <name val="Times New Roman"/>
    </font>
    <font>
      <i/>
      <strike/>
      <sz val="11"/>
      <color rgb="FF000000"/>
      <name val="Times New Roman"/>
    </font>
    <font>
      <i/>
      <strike/>
      <sz val="11"/>
      <color theme="1"/>
      <name val="Times New Roman"/>
    </font>
    <font>
      <b/>
      <sz val="11"/>
      <color theme="1"/>
      <name val="Times New Roman"/>
    </font>
    <font>
      <strike/>
      <sz val="11"/>
      <color theme="1"/>
      <name val="Times New Roman"/>
    </font>
    <font>
      <i/>
      <sz val="11"/>
      <color theme="1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1F497D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3"/>
      <color theme="1"/>
      <name val="Helvetica Neue"/>
    </font>
    <font>
      <sz val="12"/>
      <color rgb="FF000000"/>
      <name val="Times New Roman"/>
    </font>
    <font>
      <sz val="12"/>
      <color theme="1"/>
      <name val="Times New Roman"/>
    </font>
    <font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164" fontId="13" fillId="4" borderId="5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  <xf numFmtId="0" fontId="22" fillId="4" borderId="0" xfId="0" applyFont="1" applyFill="1" applyAlignment="1">
      <alignment horizontal="left"/>
    </xf>
    <xf numFmtId="0" fontId="23" fillId="0" borderId="0" xfId="0" applyFont="1"/>
    <xf numFmtId="0" fontId="14" fillId="4" borderId="11" xfId="0" applyFont="1" applyFill="1" applyBorder="1" applyAlignment="1">
      <alignment horizontal="center" vertical="center"/>
    </xf>
    <xf numFmtId="164" fontId="24" fillId="4" borderId="0" xfId="0" applyNumberFormat="1" applyFont="1" applyFill="1" applyAlignment="1">
      <alignment horizontal="left"/>
    </xf>
    <xf numFmtId="0" fontId="2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7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0" fontId="0" fillId="0" borderId="0" xfId="0"/>
    <xf numFmtId="0" fontId="5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61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42" sqref="A42"/>
    </sheetView>
  </sheetViews>
  <sheetFormatPr defaultColWidth="11.19921875" defaultRowHeight="15" customHeight="1"/>
  <cols>
    <col min="1" max="1" width="27.8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7" width="10.8984375" customWidth="1"/>
    <col min="8" max="8" width="11.09765625" customWidth="1"/>
    <col min="9" max="9" width="10.8984375" customWidth="1"/>
    <col min="10" max="11" width="10.69921875" hidden="1" customWidth="1"/>
    <col min="12" max="12" width="11.3984375" hidden="1" customWidth="1"/>
    <col min="13" max="13" width="20.19921875" customWidth="1"/>
    <col min="14" max="14" width="17.3984375" customWidth="1"/>
    <col min="15" max="15" width="19.19921875" customWidth="1"/>
    <col min="16" max="16" width="13.8984375" customWidth="1"/>
    <col min="18" max="18" width="16.09765625" customWidth="1"/>
  </cols>
  <sheetData>
    <row r="1" spans="1:27" ht="62.25" customHeight="1">
      <c r="A1" s="1"/>
      <c r="B1" s="2"/>
      <c r="C1" s="46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 customHeight="1">
      <c r="A3" s="53" t="s">
        <v>2</v>
      </c>
      <c r="B3" s="55" t="s">
        <v>3</v>
      </c>
      <c r="C3" s="56" t="s">
        <v>4</v>
      </c>
      <c r="D3" s="47"/>
      <c r="E3" s="48"/>
      <c r="F3" s="55" t="s">
        <v>3</v>
      </c>
      <c r="G3" s="56" t="s">
        <v>5</v>
      </c>
      <c r="H3" s="47"/>
      <c r="I3" s="48"/>
      <c r="J3" s="56" t="s">
        <v>6</v>
      </c>
      <c r="K3" s="47"/>
      <c r="L3" s="48"/>
      <c r="M3" s="5" t="s">
        <v>7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54"/>
      <c r="B4" s="50"/>
      <c r="C4" s="6" t="s">
        <v>10</v>
      </c>
      <c r="D4" s="6" t="s">
        <v>11</v>
      </c>
      <c r="E4" s="6" t="s">
        <v>12</v>
      </c>
      <c r="F4" s="50"/>
      <c r="G4" s="6" t="s">
        <v>10</v>
      </c>
      <c r="H4" s="6" t="s">
        <v>11</v>
      </c>
      <c r="I4" s="6" t="s">
        <v>12</v>
      </c>
      <c r="J4" s="6" t="s">
        <v>10</v>
      </c>
      <c r="K4" s="6" t="s">
        <v>11</v>
      </c>
      <c r="L4" s="6" t="s">
        <v>12</v>
      </c>
      <c r="M4" s="6" t="s">
        <v>10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hidden="1" customHeight="1">
      <c r="A5" s="8" t="s">
        <v>13</v>
      </c>
      <c r="B5" s="9" t="s">
        <v>14</v>
      </c>
      <c r="C5" s="10">
        <v>45969</v>
      </c>
      <c r="D5" s="10">
        <f>C5</f>
        <v>45969</v>
      </c>
      <c r="E5" s="10">
        <f>D5+1</f>
        <v>45970</v>
      </c>
      <c r="F5" s="9" t="s">
        <v>15</v>
      </c>
      <c r="G5" s="11">
        <f t="shared" ref="G5:G6" si="0">E5+4</f>
        <v>45974</v>
      </c>
      <c r="H5" s="11">
        <f>G5+5</f>
        <v>45979</v>
      </c>
      <c r="I5" s="11">
        <f>H5</f>
        <v>45979</v>
      </c>
      <c r="J5" s="11">
        <f t="shared" ref="J5:J7" si="1">I5+2</f>
        <v>45981</v>
      </c>
      <c r="K5" s="11">
        <f t="shared" ref="K5:K7" si="2">J5</f>
        <v>45981</v>
      </c>
      <c r="L5" s="11">
        <f>K5+1</f>
        <v>45982</v>
      </c>
      <c r="M5" s="11">
        <f>L5+2</f>
        <v>45984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hidden="1" customHeight="1">
      <c r="A6" s="12" t="s">
        <v>13</v>
      </c>
      <c r="B6" s="9" t="s">
        <v>16</v>
      </c>
      <c r="C6" s="10">
        <f t="shared" ref="C6:C27" si="3">M5</f>
        <v>45984</v>
      </c>
      <c r="D6" s="10">
        <f t="shared" ref="D6:D7" si="4">C6+1</f>
        <v>45985</v>
      </c>
      <c r="E6" s="10">
        <f>D6+2</f>
        <v>45987</v>
      </c>
      <c r="F6" s="9" t="s">
        <v>17</v>
      </c>
      <c r="G6" s="11">
        <f t="shared" si="0"/>
        <v>45991</v>
      </c>
      <c r="H6" s="11">
        <f>G6+1</f>
        <v>45992</v>
      </c>
      <c r="I6" s="11">
        <f>H6+1</f>
        <v>45993</v>
      </c>
      <c r="J6" s="11">
        <f t="shared" si="1"/>
        <v>45995</v>
      </c>
      <c r="K6" s="11">
        <f t="shared" si="2"/>
        <v>45995</v>
      </c>
      <c r="L6" s="11">
        <f t="shared" ref="L6:L8" si="5">K6</f>
        <v>45995</v>
      </c>
      <c r="M6" s="11">
        <f t="shared" ref="M6:M7" si="6">L6+3</f>
        <v>45998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75" hidden="1" customHeight="1">
      <c r="A7" s="12" t="s">
        <v>13</v>
      </c>
      <c r="B7" s="9" t="s">
        <v>18</v>
      </c>
      <c r="C7" s="10">
        <f t="shared" si="3"/>
        <v>45998</v>
      </c>
      <c r="D7" s="10">
        <f t="shared" si="4"/>
        <v>45999</v>
      </c>
      <c r="E7" s="10">
        <f t="shared" ref="E7:E8" si="7">D7+3</f>
        <v>46002</v>
      </c>
      <c r="F7" s="9" t="s">
        <v>19</v>
      </c>
      <c r="G7" s="11">
        <f>E7+4</f>
        <v>46006</v>
      </c>
      <c r="H7" s="11">
        <f>G7+2</f>
        <v>46008</v>
      </c>
      <c r="I7" s="11">
        <f t="shared" ref="I7:I9" si="8">H7+1</f>
        <v>46009</v>
      </c>
      <c r="J7" s="11">
        <f t="shared" si="1"/>
        <v>46011</v>
      </c>
      <c r="K7" s="11">
        <f t="shared" si="2"/>
        <v>46011</v>
      </c>
      <c r="L7" s="11">
        <f t="shared" si="5"/>
        <v>46011</v>
      </c>
      <c r="M7" s="11">
        <f t="shared" si="6"/>
        <v>46014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.75" hidden="1" customHeight="1">
      <c r="A8" s="12" t="s">
        <v>13</v>
      </c>
      <c r="B8" s="13" t="s">
        <v>22</v>
      </c>
      <c r="C8" s="10">
        <f t="shared" si="3"/>
        <v>46014</v>
      </c>
      <c r="D8" s="10">
        <f>C8</f>
        <v>46014</v>
      </c>
      <c r="E8" s="10">
        <f t="shared" si="7"/>
        <v>46017</v>
      </c>
      <c r="F8" s="9" t="s">
        <v>24</v>
      </c>
      <c r="G8" s="15" t="s">
        <v>25</v>
      </c>
      <c r="H8" s="16">
        <f>E8+3</f>
        <v>46020</v>
      </c>
      <c r="I8" s="16">
        <f t="shared" si="8"/>
        <v>46021</v>
      </c>
      <c r="J8" s="15" t="s">
        <v>26</v>
      </c>
      <c r="K8" s="16">
        <f>I8+4</f>
        <v>46025</v>
      </c>
      <c r="L8" s="16">
        <f t="shared" si="5"/>
        <v>46025</v>
      </c>
      <c r="M8" s="11">
        <f>L8+5</f>
        <v>46030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4.75" hidden="1" customHeight="1">
      <c r="A9" s="12" t="s">
        <v>13</v>
      </c>
      <c r="B9" s="9" t="s">
        <v>27</v>
      </c>
      <c r="C9" s="10">
        <f t="shared" si="3"/>
        <v>46030</v>
      </c>
      <c r="D9" s="10">
        <f t="shared" ref="D9:D10" si="9">C9+1</f>
        <v>46031</v>
      </c>
      <c r="E9" s="10">
        <f>D9+4</f>
        <v>46035</v>
      </c>
      <c r="F9" s="9" t="s">
        <v>28</v>
      </c>
      <c r="G9" s="17">
        <f>E9+4</f>
        <v>46039</v>
      </c>
      <c r="H9" s="11">
        <f>G9+2</f>
        <v>46041</v>
      </c>
      <c r="I9" s="11">
        <f t="shared" si="8"/>
        <v>46042</v>
      </c>
      <c r="J9" s="57" t="s">
        <v>29</v>
      </c>
      <c r="K9" s="47"/>
      <c r="L9" s="48"/>
      <c r="M9" s="11">
        <f>I9+5</f>
        <v>46047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4.75" hidden="1" customHeight="1">
      <c r="A10" s="12" t="s">
        <v>13</v>
      </c>
      <c r="B10" s="13" t="s">
        <v>31</v>
      </c>
      <c r="C10" s="10">
        <f t="shared" si="3"/>
        <v>46047</v>
      </c>
      <c r="D10" s="10">
        <f t="shared" si="9"/>
        <v>46048</v>
      </c>
      <c r="E10" s="10">
        <f>D10+3</f>
        <v>46051</v>
      </c>
      <c r="F10" s="9" t="s">
        <v>33</v>
      </c>
      <c r="G10" s="18" t="s">
        <v>25</v>
      </c>
      <c r="H10" s="16">
        <f>E10+3</f>
        <v>46054</v>
      </c>
      <c r="I10" s="16">
        <f>H10</f>
        <v>46054</v>
      </c>
      <c r="J10" s="18" t="s">
        <v>26</v>
      </c>
      <c r="K10" s="11">
        <f>I10+4</f>
        <v>46058</v>
      </c>
      <c r="L10" s="11">
        <f>K10+1</f>
        <v>46059</v>
      </c>
      <c r="M10" s="11">
        <f>L10+5</f>
        <v>46064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.75" hidden="1" customHeight="1">
      <c r="A11" s="19" t="s">
        <v>13</v>
      </c>
      <c r="B11" s="9" t="s">
        <v>34</v>
      </c>
      <c r="C11" s="10">
        <f t="shared" si="3"/>
        <v>46064</v>
      </c>
      <c r="D11" s="10">
        <f t="shared" ref="D11:D27" si="10">C11</f>
        <v>46064</v>
      </c>
      <c r="E11" s="10">
        <f t="shared" ref="E11:E20" si="11">D11+2</f>
        <v>46066</v>
      </c>
      <c r="F11" s="9" t="s">
        <v>37</v>
      </c>
      <c r="G11" s="11">
        <f t="shared" ref="G11:G20" si="12">E11+4</f>
        <v>46070</v>
      </c>
      <c r="H11" s="11">
        <f>G11+5</f>
        <v>46075</v>
      </c>
      <c r="I11" s="11">
        <f>H11+1</f>
        <v>46076</v>
      </c>
      <c r="J11" s="11">
        <f>I11+2</f>
        <v>46078</v>
      </c>
      <c r="K11" s="11">
        <f t="shared" ref="K11:K14" si="13">J11</f>
        <v>46078</v>
      </c>
      <c r="L11" s="11">
        <f>K11+1</f>
        <v>46079</v>
      </c>
      <c r="M11" s="11">
        <f>L11+2</f>
        <v>46081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4.75" hidden="1" customHeight="1">
      <c r="A12" s="19" t="s">
        <v>13</v>
      </c>
      <c r="B12" s="20" t="s">
        <v>38</v>
      </c>
      <c r="C12" s="10">
        <f t="shared" si="3"/>
        <v>46081</v>
      </c>
      <c r="D12" s="10">
        <f t="shared" si="10"/>
        <v>46081</v>
      </c>
      <c r="E12" s="10">
        <f t="shared" si="11"/>
        <v>46083</v>
      </c>
      <c r="F12" s="20" t="s">
        <v>40</v>
      </c>
      <c r="G12" s="11">
        <f t="shared" si="12"/>
        <v>46087</v>
      </c>
      <c r="H12" s="11">
        <f>G12+3</f>
        <v>46090</v>
      </c>
      <c r="I12" s="11">
        <f>H12</f>
        <v>46090</v>
      </c>
      <c r="J12" s="11">
        <f>I12+3</f>
        <v>46093</v>
      </c>
      <c r="K12" s="11">
        <f t="shared" si="13"/>
        <v>46093</v>
      </c>
      <c r="L12" s="11">
        <f>K12</f>
        <v>46093</v>
      </c>
      <c r="M12" s="11">
        <f>L12+3</f>
        <v>46096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hidden="1" customHeight="1">
      <c r="A13" s="19" t="s">
        <v>13</v>
      </c>
      <c r="B13" s="20" t="s">
        <v>43</v>
      </c>
      <c r="C13" s="10">
        <f t="shared" si="3"/>
        <v>46096</v>
      </c>
      <c r="D13" s="10">
        <f t="shared" si="10"/>
        <v>46096</v>
      </c>
      <c r="E13" s="10">
        <f t="shared" si="11"/>
        <v>46098</v>
      </c>
      <c r="F13" s="20" t="s">
        <v>44</v>
      </c>
      <c r="G13" s="11">
        <f t="shared" si="12"/>
        <v>46102</v>
      </c>
      <c r="H13" s="11">
        <f t="shared" ref="H13:H15" si="14">G13+2</f>
        <v>46104</v>
      </c>
      <c r="I13" s="11">
        <f>H13+1</f>
        <v>46105</v>
      </c>
      <c r="J13" s="11">
        <f>I13+2</f>
        <v>46107</v>
      </c>
      <c r="K13" s="11">
        <f t="shared" si="13"/>
        <v>46107</v>
      </c>
      <c r="L13" s="11">
        <f>K13+1</f>
        <v>46108</v>
      </c>
      <c r="M13" s="11">
        <f>L13+2</f>
        <v>46110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hidden="1" customHeight="1">
      <c r="A14" s="19" t="s">
        <v>13</v>
      </c>
      <c r="B14" s="20" t="s">
        <v>46</v>
      </c>
      <c r="C14" s="10">
        <f t="shared" si="3"/>
        <v>46110</v>
      </c>
      <c r="D14" s="10">
        <f t="shared" si="10"/>
        <v>46110</v>
      </c>
      <c r="E14" s="10">
        <f t="shared" si="11"/>
        <v>46112</v>
      </c>
      <c r="F14" s="20" t="s">
        <v>48</v>
      </c>
      <c r="G14" s="11">
        <f t="shared" si="12"/>
        <v>46116</v>
      </c>
      <c r="H14" s="11">
        <f t="shared" si="14"/>
        <v>46118</v>
      </c>
      <c r="I14" s="11">
        <f>H14</f>
        <v>46118</v>
      </c>
      <c r="J14" s="11">
        <f>I14+3</f>
        <v>46121</v>
      </c>
      <c r="K14" s="11">
        <f t="shared" si="13"/>
        <v>46121</v>
      </c>
      <c r="L14" s="11">
        <f>K14</f>
        <v>46121</v>
      </c>
      <c r="M14" s="11">
        <f>L14+3</f>
        <v>46124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hidden="1" customHeight="1">
      <c r="A15" s="19" t="s">
        <v>13</v>
      </c>
      <c r="B15" s="23" t="s">
        <v>50</v>
      </c>
      <c r="C15" s="10">
        <f t="shared" si="3"/>
        <v>46124</v>
      </c>
      <c r="D15" s="10">
        <f t="shared" si="10"/>
        <v>46124</v>
      </c>
      <c r="E15" s="10">
        <f t="shared" si="11"/>
        <v>46126</v>
      </c>
      <c r="F15" s="20" t="s">
        <v>51</v>
      </c>
      <c r="G15" s="11">
        <f t="shared" si="12"/>
        <v>46130</v>
      </c>
      <c r="H15" s="11">
        <f t="shared" si="14"/>
        <v>46132</v>
      </c>
      <c r="I15" s="11">
        <f t="shared" ref="I15:I16" si="15">H15+1</f>
        <v>46133</v>
      </c>
      <c r="J15" s="58" t="s">
        <v>29</v>
      </c>
      <c r="K15" s="47"/>
      <c r="L15" s="48"/>
      <c r="M15" s="11">
        <f t="shared" ref="M15:M18" si="16">I15+4</f>
        <v>46137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hidden="1" customHeight="1">
      <c r="A16" s="19" t="s">
        <v>13</v>
      </c>
      <c r="B16" s="23" t="s">
        <v>53</v>
      </c>
      <c r="C16" s="10">
        <f t="shared" si="3"/>
        <v>46137</v>
      </c>
      <c r="D16" s="10">
        <f t="shared" si="10"/>
        <v>46137</v>
      </c>
      <c r="E16" s="10">
        <f t="shared" si="11"/>
        <v>46139</v>
      </c>
      <c r="F16" s="25" t="s">
        <v>55</v>
      </c>
      <c r="G16" s="11">
        <f t="shared" si="12"/>
        <v>46143</v>
      </c>
      <c r="H16" s="11">
        <f>G16+4</f>
        <v>46147</v>
      </c>
      <c r="I16" s="11">
        <f t="shared" si="15"/>
        <v>46148</v>
      </c>
      <c r="J16" s="58" t="s">
        <v>29</v>
      </c>
      <c r="K16" s="47"/>
      <c r="L16" s="48"/>
      <c r="M16" s="11">
        <f t="shared" si="16"/>
        <v>46152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hidden="1" customHeight="1">
      <c r="A17" s="19" t="s">
        <v>13</v>
      </c>
      <c r="B17" s="23" t="s">
        <v>56</v>
      </c>
      <c r="C17" s="10">
        <f t="shared" si="3"/>
        <v>46152</v>
      </c>
      <c r="D17" s="10">
        <f t="shared" si="10"/>
        <v>46152</v>
      </c>
      <c r="E17" s="10">
        <f t="shared" si="11"/>
        <v>46154</v>
      </c>
      <c r="F17" s="25" t="s">
        <v>57</v>
      </c>
      <c r="G17" s="11">
        <f t="shared" si="12"/>
        <v>46158</v>
      </c>
      <c r="H17" s="11">
        <f>G17+2</f>
        <v>46160</v>
      </c>
      <c r="I17" s="11">
        <f t="shared" ref="I17:I18" si="17">H17+1</f>
        <v>46161</v>
      </c>
      <c r="J17" s="58" t="s">
        <v>29</v>
      </c>
      <c r="K17" s="47"/>
      <c r="L17" s="48"/>
      <c r="M17" s="11">
        <f t="shared" si="16"/>
        <v>46165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hidden="1" customHeight="1">
      <c r="A18" s="19" t="s">
        <v>13</v>
      </c>
      <c r="B18" s="20" t="s">
        <v>60</v>
      </c>
      <c r="C18" s="10">
        <f t="shared" si="3"/>
        <v>46165</v>
      </c>
      <c r="D18" s="10">
        <f t="shared" si="10"/>
        <v>46165</v>
      </c>
      <c r="E18" s="10">
        <f t="shared" si="11"/>
        <v>46167</v>
      </c>
      <c r="F18" s="25" t="s">
        <v>61</v>
      </c>
      <c r="G18" s="11">
        <f t="shared" si="12"/>
        <v>46171</v>
      </c>
      <c r="H18" s="11">
        <f t="shared" ref="H18:H20" si="18">G18+3</f>
        <v>46174</v>
      </c>
      <c r="I18" s="11">
        <f t="shared" si="17"/>
        <v>46175</v>
      </c>
      <c r="J18" s="58" t="s">
        <v>29</v>
      </c>
      <c r="K18" s="47"/>
      <c r="L18" s="48"/>
      <c r="M18" s="11">
        <f t="shared" si="16"/>
        <v>46179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hidden="1" customHeight="1">
      <c r="A19" s="19" t="s">
        <v>13</v>
      </c>
      <c r="B19" s="20" t="s">
        <v>63</v>
      </c>
      <c r="C19" s="10">
        <f t="shared" si="3"/>
        <v>46179</v>
      </c>
      <c r="D19" s="10">
        <f t="shared" si="10"/>
        <v>46179</v>
      </c>
      <c r="E19" s="10">
        <f t="shared" si="11"/>
        <v>46181</v>
      </c>
      <c r="F19" s="25" t="s">
        <v>64</v>
      </c>
      <c r="G19" s="11">
        <f t="shared" si="12"/>
        <v>46185</v>
      </c>
      <c r="H19" s="11">
        <f t="shared" si="18"/>
        <v>46188</v>
      </c>
      <c r="I19" s="11">
        <f>H19</f>
        <v>46188</v>
      </c>
      <c r="J19" s="11">
        <f>I19+3</f>
        <v>46191</v>
      </c>
      <c r="K19" s="11">
        <f>J19</f>
        <v>46191</v>
      </c>
      <c r="L19" s="11">
        <f>K19+1</f>
        <v>46192</v>
      </c>
      <c r="M19" s="11">
        <f>L19+5</f>
        <v>46197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hidden="1" customHeight="1">
      <c r="A20" s="19" t="s">
        <v>13</v>
      </c>
      <c r="B20" s="23" t="s">
        <v>66</v>
      </c>
      <c r="C20" s="10">
        <f t="shared" si="3"/>
        <v>46197</v>
      </c>
      <c r="D20" s="10">
        <f t="shared" si="10"/>
        <v>46197</v>
      </c>
      <c r="E20" s="10">
        <f t="shared" si="11"/>
        <v>46199</v>
      </c>
      <c r="F20" s="25" t="s">
        <v>67</v>
      </c>
      <c r="G20" s="11">
        <f t="shared" si="12"/>
        <v>46203</v>
      </c>
      <c r="H20" s="11">
        <f t="shared" si="18"/>
        <v>46206</v>
      </c>
      <c r="I20" s="11">
        <f>H20+1</f>
        <v>46207</v>
      </c>
      <c r="J20" s="58" t="s">
        <v>29</v>
      </c>
      <c r="K20" s="47"/>
      <c r="L20" s="48"/>
      <c r="M20" s="11">
        <f>I20+4</f>
        <v>46211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24.75" customHeight="1">
      <c r="A21" s="19" t="s">
        <v>13</v>
      </c>
      <c r="B21" s="20" t="s">
        <v>70</v>
      </c>
      <c r="C21" s="10">
        <f t="shared" si="3"/>
        <v>46211</v>
      </c>
      <c r="D21" s="10">
        <f t="shared" si="10"/>
        <v>46211</v>
      </c>
      <c r="E21" s="10">
        <f t="shared" ref="E21:E22" si="19">D21+1</f>
        <v>46212</v>
      </c>
      <c r="F21" s="25" t="s">
        <v>71</v>
      </c>
      <c r="G21" s="11">
        <f>E21+6</f>
        <v>46218</v>
      </c>
      <c r="H21" s="11">
        <f>G21+4</f>
        <v>46222</v>
      </c>
      <c r="I21" s="11">
        <f>H21</f>
        <v>46222</v>
      </c>
      <c r="J21" s="58" t="s">
        <v>29</v>
      </c>
      <c r="K21" s="47"/>
      <c r="L21" s="48"/>
      <c r="M21" s="11">
        <f>I21+5</f>
        <v>46227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27" ht="24.75" customHeight="1">
      <c r="A22" s="28" t="s">
        <v>13</v>
      </c>
      <c r="B22" s="29" t="s">
        <v>74</v>
      </c>
      <c r="C22" s="10">
        <f t="shared" si="3"/>
        <v>46227</v>
      </c>
      <c r="D22" s="10">
        <f t="shared" si="10"/>
        <v>46227</v>
      </c>
      <c r="E22" s="10">
        <f t="shared" si="19"/>
        <v>46228</v>
      </c>
      <c r="F22" s="25" t="s">
        <v>75</v>
      </c>
      <c r="G22" s="11">
        <f t="shared" ref="G22:G27" si="20">E22+4</f>
        <v>46232</v>
      </c>
      <c r="H22" s="11">
        <f>G22+5</f>
        <v>46237</v>
      </c>
      <c r="I22" s="11">
        <f t="shared" ref="I22:I27" si="21">H22+1</f>
        <v>46238</v>
      </c>
      <c r="J22" s="58" t="s">
        <v>29</v>
      </c>
      <c r="K22" s="47"/>
      <c r="L22" s="48"/>
      <c r="M22" s="30">
        <f t="shared" ref="M22:M27" si="22">I22+4</f>
        <v>46242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ht="24.75" customHeight="1">
      <c r="A23" s="12" t="s">
        <v>13</v>
      </c>
      <c r="B23" s="25" t="s">
        <v>78</v>
      </c>
      <c r="C23" s="31">
        <f t="shared" si="3"/>
        <v>46242</v>
      </c>
      <c r="D23" s="31">
        <f t="shared" si="10"/>
        <v>46242</v>
      </c>
      <c r="E23" s="31">
        <f t="shared" ref="E23:E27" si="23">D23+2</f>
        <v>46244</v>
      </c>
      <c r="F23" s="25" t="s">
        <v>79</v>
      </c>
      <c r="G23" s="30">
        <f t="shared" si="20"/>
        <v>46248</v>
      </c>
      <c r="H23" s="30">
        <f t="shared" ref="H23:H27" si="24">G23+2</f>
        <v>46250</v>
      </c>
      <c r="I23" s="30">
        <f t="shared" si="21"/>
        <v>46251</v>
      </c>
      <c r="J23" s="58" t="s">
        <v>29</v>
      </c>
      <c r="K23" s="47"/>
      <c r="L23" s="48"/>
      <c r="M23" s="30">
        <f t="shared" si="22"/>
        <v>46255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24.75" customHeight="1">
      <c r="A24" s="12" t="s">
        <v>13</v>
      </c>
      <c r="B24" s="25" t="s">
        <v>81</v>
      </c>
      <c r="C24" s="31">
        <f t="shared" si="3"/>
        <v>46255</v>
      </c>
      <c r="D24" s="31">
        <f t="shared" si="10"/>
        <v>46255</v>
      </c>
      <c r="E24" s="31">
        <f t="shared" si="23"/>
        <v>46257</v>
      </c>
      <c r="F24" s="25" t="s">
        <v>83</v>
      </c>
      <c r="G24" s="30">
        <f t="shared" si="20"/>
        <v>46261</v>
      </c>
      <c r="H24" s="30">
        <f t="shared" si="24"/>
        <v>46263</v>
      </c>
      <c r="I24" s="30">
        <f t="shared" si="21"/>
        <v>46264</v>
      </c>
      <c r="J24" s="58" t="s">
        <v>29</v>
      </c>
      <c r="K24" s="47"/>
      <c r="L24" s="48"/>
      <c r="M24" s="30">
        <f t="shared" si="22"/>
        <v>46268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4.75" customHeight="1">
      <c r="A25" s="12" t="s">
        <v>13</v>
      </c>
      <c r="B25" s="25" t="s">
        <v>84</v>
      </c>
      <c r="C25" s="31">
        <f t="shared" si="3"/>
        <v>46268</v>
      </c>
      <c r="D25" s="31">
        <f t="shared" si="10"/>
        <v>46268</v>
      </c>
      <c r="E25" s="31">
        <f t="shared" si="23"/>
        <v>46270</v>
      </c>
      <c r="F25" s="25" t="s">
        <v>85</v>
      </c>
      <c r="G25" s="30">
        <f t="shared" si="20"/>
        <v>46274</v>
      </c>
      <c r="H25" s="30">
        <f t="shared" si="24"/>
        <v>46276</v>
      </c>
      <c r="I25" s="30">
        <f t="shared" si="21"/>
        <v>46277</v>
      </c>
      <c r="J25" s="58" t="s">
        <v>29</v>
      </c>
      <c r="K25" s="47"/>
      <c r="L25" s="48"/>
      <c r="M25" s="30">
        <f t="shared" si="22"/>
        <v>46281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4.75" customHeight="1">
      <c r="A26" s="12" t="s">
        <v>13</v>
      </c>
      <c r="B26" s="25" t="s">
        <v>87</v>
      </c>
      <c r="C26" s="31">
        <f t="shared" si="3"/>
        <v>46281</v>
      </c>
      <c r="D26" s="31">
        <f t="shared" si="10"/>
        <v>46281</v>
      </c>
      <c r="E26" s="31">
        <f t="shared" si="23"/>
        <v>46283</v>
      </c>
      <c r="F26" s="25" t="s">
        <v>88</v>
      </c>
      <c r="G26" s="30">
        <f t="shared" si="20"/>
        <v>46287</v>
      </c>
      <c r="H26" s="30">
        <f t="shared" si="24"/>
        <v>46289</v>
      </c>
      <c r="I26" s="30">
        <f t="shared" si="21"/>
        <v>46290</v>
      </c>
      <c r="J26" s="58" t="s">
        <v>29</v>
      </c>
      <c r="K26" s="47"/>
      <c r="L26" s="48"/>
      <c r="M26" s="30">
        <f t="shared" si="22"/>
        <v>46294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4.75" customHeight="1">
      <c r="A27" s="12" t="s">
        <v>13</v>
      </c>
      <c r="B27" s="25" t="s">
        <v>90</v>
      </c>
      <c r="C27" s="31">
        <f t="shared" si="3"/>
        <v>46294</v>
      </c>
      <c r="D27" s="31">
        <f t="shared" si="10"/>
        <v>46294</v>
      </c>
      <c r="E27" s="31">
        <f t="shared" si="23"/>
        <v>46296</v>
      </c>
      <c r="F27" s="25" t="s">
        <v>91</v>
      </c>
      <c r="G27" s="30">
        <f t="shared" si="20"/>
        <v>46300</v>
      </c>
      <c r="H27" s="30">
        <f t="shared" si="24"/>
        <v>46302</v>
      </c>
      <c r="I27" s="30">
        <f t="shared" si="21"/>
        <v>46303</v>
      </c>
      <c r="J27" s="58" t="s">
        <v>29</v>
      </c>
      <c r="K27" s="47"/>
      <c r="L27" s="48"/>
      <c r="M27" s="30">
        <f t="shared" si="22"/>
        <v>46307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4.75" customHeight="1">
      <c r="A28" s="32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4.75" customHeight="1">
      <c r="A29" s="32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4.75" customHeight="1">
      <c r="A30" s="32" t="s">
        <v>94</v>
      </c>
      <c r="B30" s="33"/>
      <c r="C30" s="59" t="s">
        <v>95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5" customHeight="1">
      <c r="A31" s="32"/>
      <c r="B31" s="35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5" customHeight="1">
      <c r="A32" s="36" t="s">
        <v>96</v>
      </c>
      <c r="B32" s="36"/>
      <c r="C32" s="36"/>
      <c r="D32" s="36"/>
      <c r="E32" s="36"/>
      <c r="F32" s="37"/>
      <c r="G32" s="37"/>
      <c r="H32" s="37"/>
      <c r="I32" s="37"/>
      <c r="J32" s="38"/>
      <c r="K32" s="38"/>
      <c r="L32" s="38"/>
      <c r="M32" s="37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1:27" ht="15.75" customHeight="1">
      <c r="A33" s="40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40" t="s">
        <v>99</v>
      </c>
      <c r="B34" s="44">
        <v>46239</v>
      </c>
      <c r="C34" s="42"/>
      <c r="D34" s="42"/>
      <c r="E34" s="42"/>
      <c r="F34" s="42" t="s">
        <v>100</v>
      </c>
      <c r="G34" s="42"/>
      <c r="H34" s="42"/>
      <c r="I34" s="42"/>
      <c r="J34" s="42"/>
      <c r="K34" s="42"/>
      <c r="L34" s="42"/>
      <c r="M34" s="4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 t="s">
        <v>100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  <mergeCell ref="J9:L9"/>
    <mergeCell ref="J15:L15"/>
    <mergeCell ref="J16:L16"/>
    <mergeCell ref="J17:L17"/>
    <mergeCell ref="J18:L18"/>
    <mergeCell ref="C1:M1"/>
    <mergeCell ref="A2:B2"/>
    <mergeCell ref="C2:M2"/>
    <mergeCell ref="A3:A4"/>
    <mergeCell ref="B3:B4"/>
    <mergeCell ref="C3:E3"/>
    <mergeCell ref="F3:F4"/>
    <mergeCell ref="G3:I3"/>
    <mergeCell ref="J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965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1.19921875" defaultRowHeight="15" customHeight="1"/>
  <cols>
    <col min="1" max="1" width="26.09765625" customWidth="1"/>
    <col min="2" max="2" width="9.296875" customWidth="1"/>
    <col min="3" max="4" width="11.296875" customWidth="1"/>
    <col min="5" max="5" width="12" customWidth="1"/>
    <col min="6" max="6" width="8.796875" customWidth="1"/>
    <col min="7" max="12" width="10.8984375" customWidth="1"/>
    <col min="13" max="14" width="10.69921875" customWidth="1"/>
    <col min="15" max="15" width="11.3984375" customWidth="1"/>
    <col min="16" max="16" width="17.19921875" customWidth="1"/>
    <col min="17" max="19" width="13.19921875" customWidth="1"/>
  </cols>
  <sheetData>
    <row r="1" spans="1:33" ht="62.25" customHeight="1">
      <c r="A1" s="1"/>
      <c r="B1" s="2"/>
      <c r="C1" s="46" t="s">
        <v>1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0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4.75" customHeight="1">
      <c r="A3" s="53" t="s">
        <v>2</v>
      </c>
      <c r="B3" s="55" t="s">
        <v>3</v>
      </c>
      <c r="C3" s="56" t="s">
        <v>4</v>
      </c>
      <c r="D3" s="47"/>
      <c r="E3" s="48"/>
      <c r="F3" s="55" t="s">
        <v>3</v>
      </c>
      <c r="G3" s="56" t="s">
        <v>6</v>
      </c>
      <c r="H3" s="47"/>
      <c r="I3" s="48"/>
      <c r="J3" s="56" t="s">
        <v>8</v>
      </c>
      <c r="K3" s="47"/>
      <c r="L3" s="48"/>
      <c r="M3" s="56" t="s">
        <v>9</v>
      </c>
      <c r="N3" s="47"/>
      <c r="O3" s="48"/>
      <c r="P3" s="5" t="s">
        <v>7</v>
      </c>
      <c r="Q3" s="3"/>
      <c r="R3" s="3"/>
      <c r="S3" s="3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4.75" customHeight="1">
      <c r="A4" s="54"/>
      <c r="B4" s="50"/>
      <c r="C4" s="6" t="s">
        <v>10</v>
      </c>
      <c r="D4" s="6" t="s">
        <v>11</v>
      </c>
      <c r="E4" s="6" t="s">
        <v>12</v>
      </c>
      <c r="F4" s="50"/>
      <c r="G4" s="6" t="s">
        <v>10</v>
      </c>
      <c r="H4" s="6" t="s">
        <v>11</v>
      </c>
      <c r="I4" s="6" t="s">
        <v>12</v>
      </c>
      <c r="J4" s="6" t="s">
        <v>10</v>
      </c>
      <c r="K4" s="6" t="s">
        <v>11</v>
      </c>
      <c r="L4" s="6" t="s">
        <v>12</v>
      </c>
      <c r="M4" s="6" t="s">
        <v>10</v>
      </c>
      <c r="N4" s="6" t="s">
        <v>11</v>
      </c>
      <c r="O4" s="6" t="s">
        <v>12</v>
      </c>
      <c r="P4" s="6" t="s">
        <v>10</v>
      </c>
      <c r="Q4" s="3"/>
      <c r="R4" s="3"/>
      <c r="S4" s="3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24.75" hidden="1" customHeight="1">
      <c r="A5" s="53" t="s">
        <v>2</v>
      </c>
      <c r="B5" s="55" t="s">
        <v>3</v>
      </c>
      <c r="C5" s="56" t="s">
        <v>4</v>
      </c>
      <c r="D5" s="47"/>
      <c r="E5" s="48"/>
      <c r="F5" s="55" t="s">
        <v>3</v>
      </c>
      <c r="G5" s="56" t="s">
        <v>6</v>
      </c>
      <c r="H5" s="47"/>
      <c r="I5" s="48"/>
      <c r="J5" s="56" t="s">
        <v>8</v>
      </c>
      <c r="K5" s="47"/>
      <c r="L5" s="48"/>
      <c r="M5" s="56" t="s">
        <v>9</v>
      </c>
      <c r="N5" s="47"/>
      <c r="O5" s="48"/>
      <c r="P5" s="5" t="s">
        <v>7</v>
      </c>
      <c r="Q5" s="3"/>
      <c r="R5" s="3"/>
      <c r="S5" s="3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24.75" hidden="1" customHeight="1">
      <c r="A6" s="54"/>
      <c r="B6" s="50"/>
      <c r="C6" s="6" t="s">
        <v>10</v>
      </c>
      <c r="D6" s="6" t="s">
        <v>11</v>
      </c>
      <c r="E6" s="6" t="s">
        <v>12</v>
      </c>
      <c r="F6" s="50"/>
      <c r="G6" s="6" t="s">
        <v>10</v>
      </c>
      <c r="H6" s="6" t="s">
        <v>11</v>
      </c>
      <c r="I6" s="6" t="s">
        <v>12</v>
      </c>
      <c r="J6" s="6" t="s">
        <v>10</v>
      </c>
      <c r="K6" s="6" t="s">
        <v>11</v>
      </c>
      <c r="L6" s="6" t="s">
        <v>12</v>
      </c>
      <c r="M6" s="6" t="s">
        <v>10</v>
      </c>
      <c r="N6" s="6" t="s">
        <v>11</v>
      </c>
      <c r="O6" s="6" t="s">
        <v>12</v>
      </c>
      <c r="P6" s="6" t="s">
        <v>10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4" hidden="1" customHeight="1">
      <c r="A7" s="8" t="s">
        <v>20</v>
      </c>
      <c r="B7" s="9" t="s">
        <v>21</v>
      </c>
      <c r="C7" s="10">
        <v>45972</v>
      </c>
      <c r="D7" s="10">
        <f>C7+1</f>
        <v>45973</v>
      </c>
      <c r="E7" s="10">
        <f t="shared" ref="E7:E10" si="0">D7+3</f>
        <v>45976</v>
      </c>
      <c r="F7" s="9" t="s">
        <v>23</v>
      </c>
      <c r="G7" s="14">
        <f>E7+5</f>
        <v>45981</v>
      </c>
      <c r="H7" s="14">
        <f>G7</f>
        <v>45981</v>
      </c>
      <c r="I7" s="14">
        <f>H7+1</f>
        <v>45982</v>
      </c>
      <c r="J7" s="11">
        <f>I7+2</f>
        <v>45984</v>
      </c>
      <c r="K7" s="11">
        <f t="shared" ref="K7:L7" si="1">J7</f>
        <v>45984</v>
      </c>
      <c r="L7" s="11">
        <f t="shared" si="1"/>
        <v>45984</v>
      </c>
      <c r="M7" s="11">
        <f>L7+2</f>
        <v>45986</v>
      </c>
      <c r="N7" s="11">
        <f>M7+1</f>
        <v>45987</v>
      </c>
      <c r="O7" s="11">
        <f t="shared" ref="O7:O8" si="2">N7</f>
        <v>45987</v>
      </c>
      <c r="P7" s="11">
        <f>O7+4</f>
        <v>45991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24" hidden="1" customHeight="1">
      <c r="A8" s="12" t="s">
        <v>20</v>
      </c>
      <c r="B8" s="9" t="s">
        <v>30</v>
      </c>
      <c r="C8" s="10">
        <f t="shared" ref="C8:C27" si="3">P7</f>
        <v>45991</v>
      </c>
      <c r="D8" s="10">
        <f t="shared" ref="D8:D9" si="4">C8</f>
        <v>45991</v>
      </c>
      <c r="E8" s="10">
        <f t="shared" si="0"/>
        <v>45994</v>
      </c>
      <c r="F8" s="9" t="s">
        <v>32</v>
      </c>
      <c r="G8" s="61" t="s">
        <v>29</v>
      </c>
      <c r="H8" s="52"/>
      <c r="I8" s="50"/>
      <c r="J8" s="11">
        <f t="shared" ref="J8:J9" si="5">E8+4</f>
        <v>45998</v>
      </c>
      <c r="K8" s="11">
        <f>J8+2</f>
        <v>46000</v>
      </c>
      <c r="L8" s="11">
        <f t="shared" ref="L8:N8" si="6">K8+1</f>
        <v>46001</v>
      </c>
      <c r="M8" s="11">
        <f t="shared" si="6"/>
        <v>46002</v>
      </c>
      <c r="N8" s="11">
        <f t="shared" si="6"/>
        <v>46003</v>
      </c>
      <c r="O8" s="11">
        <f t="shared" si="2"/>
        <v>46003</v>
      </c>
      <c r="P8" s="11">
        <f>O8+5</f>
        <v>46008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ht="24" hidden="1" customHeight="1">
      <c r="A9" s="12" t="s">
        <v>20</v>
      </c>
      <c r="B9" s="9" t="s">
        <v>35</v>
      </c>
      <c r="C9" s="10">
        <f t="shared" si="3"/>
        <v>46008</v>
      </c>
      <c r="D9" s="10">
        <f t="shared" si="4"/>
        <v>46008</v>
      </c>
      <c r="E9" s="10">
        <f t="shared" si="0"/>
        <v>46011</v>
      </c>
      <c r="F9" s="9" t="s">
        <v>36</v>
      </c>
      <c r="G9" s="61" t="s">
        <v>29</v>
      </c>
      <c r="H9" s="52"/>
      <c r="I9" s="50"/>
      <c r="J9" s="11">
        <f t="shared" si="5"/>
        <v>46015</v>
      </c>
      <c r="K9" s="11">
        <f t="shared" ref="K9:L9" si="7">J9</f>
        <v>46015</v>
      </c>
      <c r="L9" s="11">
        <f t="shared" si="7"/>
        <v>46015</v>
      </c>
      <c r="M9" s="11">
        <f>L9+2</f>
        <v>46017</v>
      </c>
      <c r="N9" s="11">
        <f t="shared" ref="N9:O9" si="8">M9+1</f>
        <v>46018</v>
      </c>
      <c r="O9" s="11">
        <f t="shared" si="8"/>
        <v>46019</v>
      </c>
      <c r="P9" s="11">
        <f>O9+4</f>
        <v>46023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24" hidden="1" customHeight="1">
      <c r="A10" s="12" t="s">
        <v>20</v>
      </c>
      <c r="B10" s="21" t="s">
        <v>39</v>
      </c>
      <c r="C10" s="10">
        <f t="shared" si="3"/>
        <v>46023</v>
      </c>
      <c r="D10" s="10">
        <f>C10+3</f>
        <v>46026</v>
      </c>
      <c r="E10" s="10">
        <f t="shared" si="0"/>
        <v>46029</v>
      </c>
      <c r="F10" s="9" t="s">
        <v>41</v>
      </c>
      <c r="G10" s="11">
        <f>E10+3</f>
        <v>46032</v>
      </c>
      <c r="H10" s="11">
        <f>G10+1</f>
        <v>46033</v>
      </c>
      <c r="I10" s="11">
        <f>H10</f>
        <v>46033</v>
      </c>
      <c r="J10" s="15" t="s">
        <v>42</v>
      </c>
      <c r="K10" s="16">
        <f>I10+2</f>
        <v>46035</v>
      </c>
      <c r="L10" s="16">
        <f t="shared" ref="L10:L14" si="9">K10+1</f>
        <v>46036</v>
      </c>
      <c r="M10" s="15" t="s">
        <v>45</v>
      </c>
      <c r="N10" s="16">
        <f>L10+2</f>
        <v>46038</v>
      </c>
      <c r="O10" s="22">
        <f>N10+1</f>
        <v>46039</v>
      </c>
      <c r="P10" s="11">
        <f>O10+5</f>
        <v>46044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ht="24" hidden="1" customHeight="1">
      <c r="A11" s="12" t="s">
        <v>20</v>
      </c>
      <c r="B11" s="9" t="s">
        <v>47</v>
      </c>
      <c r="C11" s="10">
        <f t="shared" si="3"/>
        <v>46044</v>
      </c>
      <c r="D11" s="10">
        <f>C11+1</f>
        <v>46045</v>
      </c>
      <c r="E11" s="10">
        <f>D11+4</f>
        <v>46049</v>
      </c>
      <c r="F11" s="9" t="s">
        <v>49</v>
      </c>
      <c r="G11" s="62" t="s">
        <v>29</v>
      </c>
      <c r="H11" s="52"/>
      <c r="I11" s="50"/>
      <c r="J11" s="11">
        <f>E11+4</f>
        <v>46053</v>
      </c>
      <c r="K11" s="11">
        <f>J11</f>
        <v>46053</v>
      </c>
      <c r="L11" s="11">
        <f t="shared" si="9"/>
        <v>46054</v>
      </c>
      <c r="M11" s="11">
        <f>L11+2</f>
        <v>46056</v>
      </c>
      <c r="N11" s="11">
        <f t="shared" ref="N11:O11" si="10">M11+1</f>
        <v>46057</v>
      </c>
      <c r="O11" s="11">
        <f t="shared" si="10"/>
        <v>46058</v>
      </c>
      <c r="P11" s="11">
        <f>O11+4</f>
        <v>46062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ht="21.75" hidden="1" customHeight="1">
      <c r="A12" s="12" t="s">
        <v>20</v>
      </c>
      <c r="B12" s="13" t="s">
        <v>52</v>
      </c>
      <c r="C12" s="10">
        <f t="shared" si="3"/>
        <v>46062</v>
      </c>
      <c r="D12" s="24">
        <f t="shared" ref="D12:D27" si="11">C12</f>
        <v>46062</v>
      </c>
      <c r="E12" s="10">
        <f>D12+3</f>
        <v>46065</v>
      </c>
      <c r="F12" s="9" t="s">
        <v>54</v>
      </c>
      <c r="G12" s="62" t="s">
        <v>29</v>
      </c>
      <c r="H12" s="52"/>
      <c r="I12" s="50"/>
      <c r="J12" s="18" t="s">
        <v>42</v>
      </c>
      <c r="K12" s="16">
        <f>E12+7</f>
        <v>46072</v>
      </c>
      <c r="L12" s="16">
        <f t="shared" si="9"/>
        <v>46073</v>
      </c>
      <c r="M12" s="18" t="s">
        <v>45</v>
      </c>
      <c r="N12" s="11">
        <f>L12+1</f>
        <v>46074</v>
      </c>
      <c r="O12" s="11">
        <f>N12+1</f>
        <v>46075</v>
      </c>
      <c r="P12" s="11">
        <f t="shared" ref="P12:P13" si="12">O12+5</f>
        <v>46080</v>
      </c>
      <c r="Q12" s="2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ht="24.75" hidden="1" customHeight="1">
      <c r="A13" s="19" t="s">
        <v>20</v>
      </c>
      <c r="B13" s="23" t="s">
        <v>58</v>
      </c>
      <c r="C13" s="10">
        <f t="shared" si="3"/>
        <v>46080</v>
      </c>
      <c r="D13" s="10">
        <f t="shared" si="11"/>
        <v>46080</v>
      </c>
      <c r="E13" s="10">
        <f>D13+2</f>
        <v>46082</v>
      </c>
      <c r="F13" s="20" t="s">
        <v>59</v>
      </c>
      <c r="G13" s="61" t="s">
        <v>29</v>
      </c>
      <c r="H13" s="52"/>
      <c r="I13" s="50"/>
      <c r="J13" s="18" t="s">
        <v>42</v>
      </c>
      <c r="K13" s="16">
        <f>E13+4</f>
        <v>46086</v>
      </c>
      <c r="L13" s="16">
        <f t="shared" si="9"/>
        <v>46087</v>
      </c>
      <c r="M13" s="18" t="s">
        <v>45</v>
      </c>
      <c r="N13" s="16">
        <f>L13+2</f>
        <v>46089</v>
      </c>
      <c r="O13" s="22">
        <f>N13</f>
        <v>46089</v>
      </c>
      <c r="P13" s="11">
        <f t="shared" si="12"/>
        <v>46094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7"/>
      <c r="AC13" s="7"/>
      <c r="AD13" s="7"/>
      <c r="AE13" s="7"/>
      <c r="AF13" s="7"/>
      <c r="AG13" s="7"/>
    </row>
    <row r="14" spans="1:33" ht="24.75" hidden="1" customHeight="1">
      <c r="A14" s="12" t="s">
        <v>20</v>
      </c>
      <c r="B14" s="20" t="s">
        <v>62</v>
      </c>
      <c r="C14" s="10">
        <f t="shared" si="3"/>
        <v>46094</v>
      </c>
      <c r="D14" s="10">
        <f t="shared" si="11"/>
        <v>46094</v>
      </c>
      <c r="E14" s="10">
        <f>D14+1</f>
        <v>46095</v>
      </c>
      <c r="F14" s="20" t="s">
        <v>65</v>
      </c>
      <c r="G14" s="61" t="s">
        <v>29</v>
      </c>
      <c r="H14" s="52"/>
      <c r="I14" s="50"/>
      <c r="J14" s="11">
        <f>E14+5</f>
        <v>46100</v>
      </c>
      <c r="K14" s="11">
        <f>J14</f>
        <v>46100</v>
      </c>
      <c r="L14" s="11">
        <f t="shared" si="9"/>
        <v>46101</v>
      </c>
      <c r="M14" s="11">
        <f t="shared" ref="M14:M18" si="13">L14+2</f>
        <v>46103</v>
      </c>
      <c r="N14" s="11">
        <f t="shared" ref="N14:O14" si="14">M14</f>
        <v>46103</v>
      </c>
      <c r="O14" s="11">
        <f t="shared" si="14"/>
        <v>46103</v>
      </c>
      <c r="P14" s="11">
        <f t="shared" ref="P14:P16" si="15">O14+4</f>
        <v>46107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7"/>
      <c r="AC14" s="7"/>
      <c r="AD14" s="7"/>
      <c r="AE14" s="7"/>
      <c r="AF14" s="7"/>
      <c r="AG14" s="7"/>
    </row>
    <row r="15" spans="1:33" ht="24.75" hidden="1" customHeight="1">
      <c r="A15" s="19" t="s">
        <v>20</v>
      </c>
      <c r="B15" s="20" t="s">
        <v>68</v>
      </c>
      <c r="C15" s="10">
        <f t="shared" si="3"/>
        <v>46107</v>
      </c>
      <c r="D15" s="10">
        <f t="shared" si="11"/>
        <v>46107</v>
      </c>
      <c r="E15" s="10">
        <f t="shared" ref="E15:E27" si="16">D15+2</f>
        <v>46109</v>
      </c>
      <c r="F15" s="20" t="s">
        <v>69</v>
      </c>
      <c r="G15" s="61" t="s">
        <v>29</v>
      </c>
      <c r="H15" s="52"/>
      <c r="I15" s="50"/>
      <c r="J15" s="11">
        <f>E15+4</f>
        <v>46113</v>
      </c>
      <c r="K15" s="11">
        <f t="shared" ref="K15:L15" si="17">J15+1</f>
        <v>46114</v>
      </c>
      <c r="L15" s="11">
        <f t="shared" si="17"/>
        <v>46115</v>
      </c>
      <c r="M15" s="11">
        <f t="shared" si="13"/>
        <v>46117</v>
      </c>
      <c r="N15" s="11">
        <f>M15</f>
        <v>46117</v>
      </c>
      <c r="O15" s="11">
        <f>N15+1</f>
        <v>46118</v>
      </c>
      <c r="P15" s="11">
        <f t="shared" si="15"/>
        <v>46122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7"/>
      <c r="AC15" s="7"/>
      <c r="AD15" s="7"/>
      <c r="AE15" s="7"/>
      <c r="AF15" s="7"/>
      <c r="AG15" s="7"/>
    </row>
    <row r="16" spans="1:33" ht="24.75" hidden="1" customHeight="1">
      <c r="A16" s="19" t="s">
        <v>20</v>
      </c>
      <c r="B16" s="23" t="s">
        <v>72</v>
      </c>
      <c r="C16" s="10">
        <f t="shared" si="3"/>
        <v>46122</v>
      </c>
      <c r="D16" s="10">
        <f t="shared" si="11"/>
        <v>46122</v>
      </c>
      <c r="E16" s="10">
        <f t="shared" si="16"/>
        <v>46124</v>
      </c>
      <c r="F16" s="20" t="s">
        <v>73</v>
      </c>
      <c r="G16" s="10">
        <f t="shared" ref="G16:G19" si="18">E16+2</f>
        <v>46126</v>
      </c>
      <c r="H16" s="10">
        <f t="shared" ref="H16:H19" si="19">G16</f>
        <v>46126</v>
      </c>
      <c r="I16" s="10">
        <f t="shared" ref="I16:I17" si="20">H16+1</f>
        <v>46127</v>
      </c>
      <c r="J16" s="11">
        <f t="shared" ref="J16:J17" si="21">I16+2</f>
        <v>46129</v>
      </c>
      <c r="K16" s="11">
        <f t="shared" ref="K16:L16" si="22">J16</f>
        <v>46129</v>
      </c>
      <c r="L16" s="11">
        <f t="shared" si="22"/>
        <v>46129</v>
      </c>
      <c r="M16" s="11">
        <f t="shared" si="13"/>
        <v>46131</v>
      </c>
      <c r="N16" s="11">
        <f t="shared" ref="N16:N17" si="23">M16+2</f>
        <v>46133</v>
      </c>
      <c r="O16" s="11">
        <f t="shared" ref="O16:O17" si="24">N16</f>
        <v>46133</v>
      </c>
      <c r="P16" s="11">
        <f t="shared" si="15"/>
        <v>46137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7"/>
      <c r="AC16" s="7"/>
      <c r="AD16" s="7"/>
      <c r="AE16" s="7"/>
      <c r="AF16" s="7"/>
      <c r="AG16" s="7"/>
    </row>
    <row r="17" spans="1:33" ht="24.75" hidden="1" customHeight="1">
      <c r="A17" s="19" t="s">
        <v>20</v>
      </c>
      <c r="B17" s="23" t="s">
        <v>76</v>
      </c>
      <c r="C17" s="10">
        <f t="shared" si="3"/>
        <v>46137</v>
      </c>
      <c r="D17" s="10">
        <f t="shared" si="11"/>
        <v>46137</v>
      </c>
      <c r="E17" s="10">
        <f t="shared" si="16"/>
        <v>46139</v>
      </c>
      <c r="F17" s="25" t="s">
        <v>77</v>
      </c>
      <c r="G17" s="10">
        <f t="shared" si="18"/>
        <v>46141</v>
      </c>
      <c r="H17" s="10">
        <f t="shared" si="19"/>
        <v>46141</v>
      </c>
      <c r="I17" s="10">
        <f t="shared" si="20"/>
        <v>46142</v>
      </c>
      <c r="J17" s="11">
        <f t="shared" si="21"/>
        <v>46144</v>
      </c>
      <c r="K17" s="11">
        <f t="shared" ref="K17:L17" si="25">J17</f>
        <v>46144</v>
      </c>
      <c r="L17" s="11">
        <f t="shared" si="25"/>
        <v>46144</v>
      </c>
      <c r="M17" s="17">
        <f t="shared" si="13"/>
        <v>46146</v>
      </c>
      <c r="N17" s="11">
        <f t="shared" si="23"/>
        <v>46148</v>
      </c>
      <c r="O17" s="11">
        <f t="shared" si="24"/>
        <v>46148</v>
      </c>
      <c r="P17" s="11">
        <f>O17+5</f>
        <v>46153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7"/>
      <c r="AC17" s="7"/>
      <c r="AD17" s="7"/>
      <c r="AE17" s="7"/>
      <c r="AF17" s="7"/>
      <c r="AG17" s="7"/>
    </row>
    <row r="18" spans="1:33" ht="24.75" hidden="1" customHeight="1">
      <c r="A18" s="19" t="s">
        <v>20</v>
      </c>
      <c r="B18" s="23" t="s">
        <v>80</v>
      </c>
      <c r="C18" s="10">
        <f t="shared" si="3"/>
        <v>46153</v>
      </c>
      <c r="D18" s="10">
        <f t="shared" si="11"/>
        <v>46153</v>
      </c>
      <c r="E18" s="10">
        <f t="shared" si="16"/>
        <v>46155</v>
      </c>
      <c r="F18" s="25" t="s">
        <v>82</v>
      </c>
      <c r="G18" s="10">
        <f t="shared" si="18"/>
        <v>46157</v>
      </c>
      <c r="H18" s="10">
        <f t="shared" si="19"/>
        <v>46157</v>
      </c>
      <c r="I18" s="10">
        <f>H18</f>
        <v>46157</v>
      </c>
      <c r="J18" s="11">
        <f>E18+4</f>
        <v>46159</v>
      </c>
      <c r="K18" s="11">
        <f>J18+1</f>
        <v>46160</v>
      </c>
      <c r="L18" s="11">
        <f>K18</f>
        <v>46160</v>
      </c>
      <c r="M18" s="11">
        <f t="shared" si="13"/>
        <v>46162</v>
      </c>
      <c r="N18" s="11">
        <f>M18</f>
        <v>46162</v>
      </c>
      <c r="O18" s="11">
        <f>N18+1</f>
        <v>46163</v>
      </c>
      <c r="P18" s="11">
        <f t="shared" ref="P18:P19" si="26">O18+4</f>
        <v>46167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7"/>
      <c r="AC18" s="7"/>
      <c r="AD18" s="7"/>
      <c r="AE18" s="7"/>
      <c r="AF18" s="7"/>
      <c r="AG18" s="7"/>
    </row>
    <row r="19" spans="1:33" ht="24.75" hidden="1" customHeight="1">
      <c r="A19" s="19" t="s">
        <v>20</v>
      </c>
      <c r="B19" s="23" t="s">
        <v>86</v>
      </c>
      <c r="C19" s="10">
        <f t="shared" si="3"/>
        <v>46167</v>
      </c>
      <c r="D19" s="10">
        <f t="shared" si="11"/>
        <v>46167</v>
      </c>
      <c r="E19" s="10">
        <f t="shared" si="16"/>
        <v>46169</v>
      </c>
      <c r="F19" s="25" t="s">
        <v>89</v>
      </c>
      <c r="G19" s="10">
        <f t="shared" si="18"/>
        <v>46171</v>
      </c>
      <c r="H19" s="10">
        <f t="shared" si="19"/>
        <v>46171</v>
      </c>
      <c r="I19" s="10">
        <f>H19+1</f>
        <v>46172</v>
      </c>
      <c r="J19" s="11">
        <f>I19+2</f>
        <v>46174</v>
      </c>
      <c r="K19" s="11">
        <f t="shared" ref="K19:L19" si="27">J19</f>
        <v>46174</v>
      </c>
      <c r="L19" s="11">
        <f t="shared" si="27"/>
        <v>46174</v>
      </c>
      <c r="M19" s="11">
        <f>L19+3</f>
        <v>46177</v>
      </c>
      <c r="N19" s="11">
        <f t="shared" ref="N19:O19" si="28">M19+1</f>
        <v>46178</v>
      </c>
      <c r="O19" s="11">
        <f t="shared" si="28"/>
        <v>46179</v>
      </c>
      <c r="P19" s="11">
        <f t="shared" si="26"/>
        <v>46183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7"/>
      <c r="AC19" s="7"/>
      <c r="AD19" s="7"/>
      <c r="AE19" s="7"/>
      <c r="AF19" s="7"/>
      <c r="AG19" s="7"/>
    </row>
    <row r="20" spans="1:33" ht="24.75" hidden="1" customHeight="1">
      <c r="A20" s="19" t="s">
        <v>20</v>
      </c>
      <c r="B20" s="20" t="s">
        <v>92</v>
      </c>
      <c r="C20" s="10">
        <f t="shared" si="3"/>
        <v>46183</v>
      </c>
      <c r="D20" s="10">
        <f t="shared" si="11"/>
        <v>46183</v>
      </c>
      <c r="E20" s="10">
        <f t="shared" si="16"/>
        <v>46185</v>
      </c>
      <c r="F20" s="25" t="s">
        <v>93</v>
      </c>
      <c r="G20" s="61" t="s">
        <v>29</v>
      </c>
      <c r="H20" s="52"/>
      <c r="I20" s="50"/>
      <c r="J20" s="11">
        <f>E20+4</f>
        <v>46189</v>
      </c>
      <c r="K20" s="11">
        <f>J20</f>
        <v>46189</v>
      </c>
      <c r="L20" s="11">
        <f>K20+1</f>
        <v>46190</v>
      </c>
      <c r="M20" s="11">
        <f t="shared" ref="M20:N20" si="29">L20+2</f>
        <v>46192</v>
      </c>
      <c r="N20" s="11">
        <f t="shared" si="29"/>
        <v>46194</v>
      </c>
      <c r="O20" s="11">
        <f t="shared" ref="O20:O22" si="30">N20+1</f>
        <v>46195</v>
      </c>
      <c r="P20" s="11">
        <f>O20+5</f>
        <v>46200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7"/>
      <c r="AC20" s="7"/>
      <c r="AD20" s="7"/>
      <c r="AE20" s="7"/>
      <c r="AF20" s="7"/>
      <c r="AG20" s="7"/>
    </row>
    <row r="21" spans="1:33" ht="24.75" hidden="1" customHeight="1">
      <c r="A21" s="19" t="s">
        <v>20</v>
      </c>
      <c r="B21" s="23" t="s">
        <v>97</v>
      </c>
      <c r="C21" s="10">
        <f t="shared" si="3"/>
        <v>46200</v>
      </c>
      <c r="D21" s="10">
        <f t="shared" si="11"/>
        <v>46200</v>
      </c>
      <c r="E21" s="10">
        <f t="shared" si="16"/>
        <v>46202</v>
      </c>
      <c r="F21" s="25" t="s">
        <v>98</v>
      </c>
      <c r="G21" s="10">
        <f t="shared" ref="G21:G27" si="31">E21+2</f>
        <v>46204</v>
      </c>
      <c r="H21" s="10">
        <f t="shared" ref="H21:H22" si="32">G21</f>
        <v>46204</v>
      </c>
      <c r="I21" s="10">
        <f t="shared" ref="I21:I22" si="33">H21+1</f>
        <v>46205</v>
      </c>
      <c r="J21" s="43" t="s">
        <v>42</v>
      </c>
      <c r="K21" s="11">
        <f>I21+4</f>
        <v>46209</v>
      </c>
      <c r="L21" s="11">
        <f>K21</f>
        <v>46209</v>
      </c>
      <c r="M21" s="43" t="s">
        <v>45</v>
      </c>
      <c r="N21" s="11">
        <f>L21+2</f>
        <v>46211</v>
      </c>
      <c r="O21" s="11">
        <f t="shared" si="30"/>
        <v>46212</v>
      </c>
      <c r="P21" s="11">
        <f>O21+6</f>
        <v>46218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7"/>
      <c r="AC21" s="7"/>
      <c r="AD21" s="7"/>
      <c r="AE21" s="7"/>
      <c r="AF21" s="7"/>
      <c r="AG21" s="7"/>
    </row>
    <row r="22" spans="1:33" ht="24.75" customHeight="1">
      <c r="A22" s="19" t="s">
        <v>20</v>
      </c>
      <c r="B22" s="20" t="s">
        <v>101</v>
      </c>
      <c r="C22" s="10">
        <f t="shared" si="3"/>
        <v>46218</v>
      </c>
      <c r="D22" s="10">
        <f t="shared" si="11"/>
        <v>46218</v>
      </c>
      <c r="E22" s="10">
        <f t="shared" si="16"/>
        <v>46220</v>
      </c>
      <c r="F22" s="25" t="s">
        <v>102</v>
      </c>
      <c r="G22" s="10">
        <f t="shared" si="31"/>
        <v>46222</v>
      </c>
      <c r="H22" s="10">
        <f t="shared" si="32"/>
        <v>46222</v>
      </c>
      <c r="I22" s="10">
        <f t="shared" si="33"/>
        <v>46223</v>
      </c>
      <c r="J22" s="43" t="s">
        <v>42</v>
      </c>
      <c r="K22" s="11">
        <f>I22+3</f>
        <v>46226</v>
      </c>
      <c r="L22" s="11">
        <f t="shared" ref="L22:L27" si="34">K22+1</f>
        <v>46227</v>
      </c>
      <c r="M22" s="43" t="s">
        <v>45</v>
      </c>
      <c r="N22" s="11">
        <f>L22+1</f>
        <v>46228</v>
      </c>
      <c r="O22" s="11">
        <f t="shared" si="30"/>
        <v>46229</v>
      </c>
      <c r="P22" s="17">
        <f t="shared" ref="P22:P27" si="35">O22+4</f>
        <v>46233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7"/>
      <c r="AC22" s="7"/>
      <c r="AD22" s="7"/>
      <c r="AE22" s="7"/>
      <c r="AF22" s="7"/>
      <c r="AG22" s="7"/>
    </row>
    <row r="23" spans="1:33" ht="24.75" customHeight="1">
      <c r="A23" s="28" t="s">
        <v>20</v>
      </c>
      <c r="B23" s="29" t="s">
        <v>103</v>
      </c>
      <c r="C23" s="10">
        <f t="shared" si="3"/>
        <v>46233</v>
      </c>
      <c r="D23" s="10">
        <f t="shared" si="11"/>
        <v>46233</v>
      </c>
      <c r="E23" s="10">
        <f t="shared" si="16"/>
        <v>46235</v>
      </c>
      <c r="F23" s="25" t="s">
        <v>104</v>
      </c>
      <c r="G23" s="10">
        <f t="shared" si="31"/>
        <v>46237</v>
      </c>
      <c r="H23" s="10">
        <f t="shared" ref="H23:I23" si="36">G23+1</f>
        <v>46238</v>
      </c>
      <c r="I23" s="31">
        <f t="shared" si="36"/>
        <v>46239</v>
      </c>
      <c r="J23" s="30">
        <f t="shared" ref="J23:J27" si="37">I23+2</f>
        <v>46241</v>
      </c>
      <c r="K23" s="30">
        <f t="shared" ref="K23:K27" si="38">J23</f>
        <v>46241</v>
      </c>
      <c r="L23" s="30">
        <f t="shared" si="34"/>
        <v>46242</v>
      </c>
      <c r="M23" s="30">
        <f t="shared" ref="M23:M27" si="39">L23+2</f>
        <v>46244</v>
      </c>
      <c r="N23" s="30">
        <f t="shared" ref="N23:N27" si="40">M23+1</f>
        <v>46245</v>
      </c>
      <c r="O23" s="30">
        <f t="shared" ref="O23:O27" si="41">N23</f>
        <v>46245</v>
      </c>
      <c r="P23" s="30">
        <f t="shared" si="35"/>
        <v>46249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7"/>
      <c r="AC23" s="7"/>
      <c r="AD23" s="7"/>
      <c r="AE23" s="7"/>
      <c r="AF23" s="7"/>
      <c r="AG23" s="7"/>
    </row>
    <row r="24" spans="1:33" ht="24.75" customHeight="1">
      <c r="A24" s="12" t="s">
        <v>20</v>
      </c>
      <c r="B24" s="25" t="s">
        <v>105</v>
      </c>
      <c r="C24" s="31">
        <f t="shared" si="3"/>
        <v>46249</v>
      </c>
      <c r="D24" s="31">
        <f t="shared" si="11"/>
        <v>46249</v>
      </c>
      <c r="E24" s="31">
        <f t="shared" si="16"/>
        <v>46251</v>
      </c>
      <c r="F24" s="25" t="s">
        <v>106</v>
      </c>
      <c r="G24" s="31">
        <f t="shared" si="31"/>
        <v>46253</v>
      </c>
      <c r="H24" s="31">
        <f t="shared" ref="H24:I24" si="42">G24</f>
        <v>46253</v>
      </c>
      <c r="I24" s="31">
        <f t="shared" si="42"/>
        <v>46253</v>
      </c>
      <c r="J24" s="30">
        <f t="shared" si="37"/>
        <v>46255</v>
      </c>
      <c r="K24" s="30">
        <f t="shared" si="38"/>
        <v>46255</v>
      </c>
      <c r="L24" s="30">
        <f t="shared" si="34"/>
        <v>46256</v>
      </c>
      <c r="M24" s="30">
        <f t="shared" si="39"/>
        <v>46258</v>
      </c>
      <c r="N24" s="30">
        <f t="shared" si="40"/>
        <v>46259</v>
      </c>
      <c r="O24" s="30">
        <f t="shared" si="41"/>
        <v>46259</v>
      </c>
      <c r="P24" s="30">
        <f t="shared" si="35"/>
        <v>46263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7"/>
      <c r="AC24" s="7"/>
      <c r="AD24" s="7"/>
      <c r="AE24" s="7"/>
      <c r="AF24" s="7"/>
      <c r="AG24" s="7"/>
    </row>
    <row r="25" spans="1:33" ht="24.75" customHeight="1">
      <c r="A25" s="12" t="s">
        <v>20</v>
      </c>
      <c r="B25" s="25" t="s">
        <v>107</v>
      </c>
      <c r="C25" s="31">
        <f t="shared" si="3"/>
        <v>46263</v>
      </c>
      <c r="D25" s="31">
        <f t="shared" si="11"/>
        <v>46263</v>
      </c>
      <c r="E25" s="31">
        <f t="shared" si="16"/>
        <v>46265</v>
      </c>
      <c r="F25" s="25" t="s">
        <v>108</v>
      </c>
      <c r="G25" s="31">
        <f t="shared" si="31"/>
        <v>46267</v>
      </c>
      <c r="H25" s="31">
        <f t="shared" ref="H25:I25" si="43">G25</f>
        <v>46267</v>
      </c>
      <c r="I25" s="31">
        <f t="shared" si="43"/>
        <v>46267</v>
      </c>
      <c r="J25" s="30">
        <f t="shared" si="37"/>
        <v>46269</v>
      </c>
      <c r="K25" s="30">
        <f t="shared" si="38"/>
        <v>46269</v>
      </c>
      <c r="L25" s="30">
        <f t="shared" si="34"/>
        <v>46270</v>
      </c>
      <c r="M25" s="30">
        <f t="shared" si="39"/>
        <v>46272</v>
      </c>
      <c r="N25" s="30">
        <f t="shared" si="40"/>
        <v>46273</v>
      </c>
      <c r="O25" s="30">
        <f t="shared" si="41"/>
        <v>46273</v>
      </c>
      <c r="P25" s="30">
        <f t="shared" si="35"/>
        <v>46277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7"/>
      <c r="AC25" s="7"/>
      <c r="AD25" s="7"/>
      <c r="AE25" s="7"/>
      <c r="AF25" s="7"/>
      <c r="AG25" s="7"/>
    </row>
    <row r="26" spans="1:33" ht="24.75" customHeight="1">
      <c r="A26" s="12" t="s">
        <v>20</v>
      </c>
      <c r="B26" s="25" t="s">
        <v>109</v>
      </c>
      <c r="C26" s="31">
        <f t="shared" si="3"/>
        <v>46277</v>
      </c>
      <c r="D26" s="31">
        <f t="shared" si="11"/>
        <v>46277</v>
      </c>
      <c r="E26" s="31">
        <f t="shared" si="16"/>
        <v>46279</v>
      </c>
      <c r="F26" s="25" t="s">
        <v>110</v>
      </c>
      <c r="G26" s="31">
        <f t="shared" si="31"/>
        <v>46281</v>
      </c>
      <c r="H26" s="31">
        <f t="shared" ref="H26:I26" si="44">G26</f>
        <v>46281</v>
      </c>
      <c r="I26" s="31">
        <f t="shared" si="44"/>
        <v>46281</v>
      </c>
      <c r="J26" s="30">
        <f t="shared" si="37"/>
        <v>46283</v>
      </c>
      <c r="K26" s="30">
        <f t="shared" si="38"/>
        <v>46283</v>
      </c>
      <c r="L26" s="30">
        <f t="shared" si="34"/>
        <v>46284</v>
      </c>
      <c r="M26" s="30">
        <f t="shared" si="39"/>
        <v>46286</v>
      </c>
      <c r="N26" s="30">
        <f t="shared" si="40"/>
        <v>46287</v>
      </c>
      <c r="O26" s="30">
        <f t="shared" si="41"/>
        <v>46287</v>
      </c>
      <c r="P26" s="30">
        <f t="shared" si="35"/>
        <v>46291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7"/>
      <c r="AC26" s="7"/>
      <c r="AD26" s="7"/>
      <c r="AE26" s="7"/>
      <c r="AF26" s="7"/>
      <c r="AG26" s="7"/>
    </row>
    <row r="27" spans="1:33" ht="24.75" customHeight="1">
      <c r="A27" s="12" t="s">
        <v>20</v>
      </c>
      <c r="B27" s="25" t="s">
        <v>111</v>
      </c>
      <c r="C27" s="31">
        <f t="shared" si="3"/>
        <v>46291</v>
      </c>
      <c r="D27" s="31">
        <f t="shared" si="11"/>
        <v>46291</v>
      </c>
      <c r="E27" s="31">
        <f t="shared" si="16"/>
        <v>46293</v>
      </c>
      <c r="F27" s="25" t="s">
        <v>112</v>
      </c>
      <c r="G27" s="31">
        <f t="shared" si="31"/>
        <v>46295</v>
      </c>
      <c r="H27" s="31">
        <f t="shared" ref="H27:I27" si="45">G27</f>
        <v>46295</v>
      </c>
      <c r="I27" s="31">
        <f t="shared" si="45"/>
        <v>46295</v>
      </c>
      <c r="J27" s="30">
        <f t="shared" si="37"/>
        <v>46297</v>
      </c>
      <c r="K27" s="30">
        <f t="shared" si="38"/>
        <v>46297</v>
      </c>
      <c r="L27" s="30">
        <f t="shared" si="34"/>
        <v>46298</v>
      </c>
      <c r="M27" s="30">
        <f t="shared" si="39"/>
        <v>46300</v>
      </c>
      <c r="N27" s="30">
        <f t="shared" si="40"/>
        <v>46301</v>
      </c>
      <c r="O27" s="30">
        <f t="shared" si="41"/>
        <v>46301</v>
      </c>
      <c r="P27" s="30">
        <f t="shared" si="35"/>
        <v>46305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7"/>
      <c r="AC27" s="7"/>
      <c r="AD27" s="7"/>
      <c r="AE27" s="7"/>
      <c r="AF27" s="7"/>
      <c r="AG27" s="7"/>
    </row>
    <row r="28" spans="1:33" ht="24.75" customHeight="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7"/>
      <c r="AC28" s="7"/>
      <c r="AD28" s="7"/>
      <c r="AE28" s="7"/>
      <c r="AF28" s="7"/>
      <c r="AG28" s="7"/>
    </row>
    <row r="29" spans="1:33" ht="24.75" customHeight="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7"/>
      <c r="AC29" s="7"/>
      <c r="AD29" s="7"/>
      <c r="AE29" s="7"/>
      <c r="AF29" s="7"/>
      <c r="AG29" s="7"/>
    </row>
    <row r="30" spans="1:33" ht="24.75" customHeight="1">
      <c r="A30" s="32" t="s">
        <v>94</v>
      </c>
      <c r="B30" s="33"/>
      <c r="C30" s="59" t="s">
        <v>113</v>
      </c>
      <c r="D30" s="60"/>
      <c r="E30" s="60"/>
      <c r="F30" s="60"/>
      <c r="G30" s="60"/>
      <c r="H30" s="60"/>
      <c r="I30" s="60"/>
      <c r="J30" s="60"/>
      <c r="K30" s="33"/>
      <c r="L30" s="33"/>
      <c r="M30" s="33"/>
      <c r="N30" s="33"/>
      <c r="O30" s="33"/>
      <c r="P30" s="33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7"/>
      <c r="AC30" s="7"/>
      <c r="AD30" s="7"/>
      <c r="AE30" s="7"/>
      <c r="AF30" s="7"/>
      <c r="AG30" s="7"/>
    </row>
    <row r="31" spans="1:33" ht="27.75" customHeight="1">
      <c r="A31" s="32"/>
      <c r="B31" s="35"/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</row>
    <row r="32" spans="1:33" ht="28.5" customHeight="1">
      <c r="A32" s="36" t="s">
        <v>96</v>
      </c>
      <c r="B32" s="36"/>
      <c r="C32" s="36"/>
      <c r="D32" s="36"/>
      <c r="E32" s="36"/>
      <c r="F32" s="37"/>
      <c r="G32" s="37"/>
      <c r="H32" s="37"/>
      <c r="I32" s="37"/>
      <c r="J32" s="38"/>
      <c r="K32" s="38"/>
      <c r="L32" s="38"/>
      <c r="M32" s="37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45"/>
      <c r="AC32" s="45"/>
      <c r="AD32" s="45"/>
      <c r="AE32" s="45"/>
      <c r="AF32" s="45"/>
      <c r="AG32" s="45"/>
    </row>
    <row r="33" spans="1:33" ht="15.75" customHeight="1">
      <c r="A33" s="36"/>
      <c r="B33" s="36"/>
      <c r="C33" s="36"/>
      <c r="D33" s="36"/>
      <c r="E33" s="36"/>
      <c r="F33" s="37"/>
      <c r="G33" s="37"/>
      <c r="H33" s="37"/>
      <c r="I33" s="37"/>
      <c r="J33" s="37"/>
      <c r="K33" s="37"/>
      <c r="L33" s="37"/>
      <c r="M33" s="38"/>
      <c r="N33" s="38"/>
      <c r="O33" s="38"/>
      <c r="P33" s="37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40" t="s">
        <v>99</v>
      </c>
      <c r="B34" s="44">
        <v>46239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40"/>
      <c r="B35" s="44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33" ht="15.75" customHeight="1"/>
    <row r="237" spans="1:33" ht="15.75" customHeight="1"/>
    <row r="238" spans="1:33" ht="15.75" customHeight="1"/>
    <row r="239" spans="1:33" ht="15.75" customHeight="1"/>
    <row r="240" spans="1:3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M5:O5"/>
    <mergeCell ref="G15:I15"/>
    <mergeCell ref="G20:I20"/>
    <mergeCell ref="C30:J30"/>
    <mergeCell ref="C31:P31"/>
    <mergeCell ref="G5:I5"/>
    <mergeCell ref="G8:I8"/>
    <mergeCell ref="G9:I9"/>
    <mergeCell ref="G11:I11"/>
    <mergeCell ref="G12:I12"/>
    <mergeCell ref="G13:I13"/>
    <mergeCell ref="G14:I14"/>
    <mergeCell ref="A5:A6"/>
    <mergeCell ref="B5:B6"/>
    <mergeCell ref="C5:E5"/>
    <mergeCell ref="F5:F6"/>
    <mergeCell ref="J5:L5"/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STF 1</vt:lpstr>
      <vt:lpstr>STF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Fleet OPS</cp:lastModifiedBy>
  <dcterms:modified xsi:type="dcterms:W3CDTF">2026-08-04T22:50:25Z</dcterms:modified>
</cp:coreProperties>
</file>