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F 1" sheetId="1" r:id="rId5"/>
    <sheet state="visible" name="STF 2" sheetId="2" r:id="rId6"/>
  </sheets>
  <definedNames/>
  <calcPr/>
</workbook>
</file>

<file path=xl/sharedStrings.xml><?xml version="1.0" encoding="utf-8"?>
<sst xmlns="http://schemas.openxmlformats.org/spreadsheetml/2006/main" count="208" uniqueCount="111">
  <si>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</si>
  <si>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</si>
  <si>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</si>
  <si>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</si>
  <si>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</si>
  <si>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</si>
  <si>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</si>
  <si>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</si>
  <si>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</si>
  <si>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</si>
  <si>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</si>
  <si>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</si>
  <si>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</si>
  <si>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</si>
  <si>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</si>
  <si>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</si>
  <si>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</si>
  <si>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</si>
  <si>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</si>
  <si>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</si>
  <si>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</si>
  <si>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</si>
  <si>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</si>
  <si>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</si>
  <si>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</si>
  <si>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</si>
  <si>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</si>
  <si>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</si>
  <si>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</si>
  <si>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</si>
  <si>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</si>
  <si>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</si>
  <si>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</si>
  <si>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</si>
  <si>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</si>
  <si>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</si>
  <si>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</si>
  <si>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</si>
  <si>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</si>
  <si>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</si>
  <si>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</si>
  <si>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</si>
  <si>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</si>
  <si>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</si>
  <si>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</si>
  <si>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</si>
  <si>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</si>
  <si>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</si>
  <si>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</si>
  <si>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</si>
  <si>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</si>
  <si>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SH2514n</t>
  </si>
  <si>
    <t>SH2515s</t>
  </si>
  <si>
    <t>SH2515n</t>
  </si>
  <si>
    <t>SH2516s</t>
  </si>
  <si>
    <t>SH2516n</t>
  </si>
  <si>
    <t xml:space="preserve">  REMARKS:</t>
  </si>
  <si>
    <t>VOY SH2511  ROTATION : VRANGEL &gt;&gt; SHANGHAI &gt;&gt;VRANGEL</t>
  </si>
  <si>
    <t>VOY SH2512  ROTATION : VRANGEL &gt;&gt; SHANGHAI &gt;&gt;VRANGEL</t>
  </si>
  <si>
    <t>VOY SH2513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</si>
  <si>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</si>
  <si>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</si>
  <si>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</si>
  <si>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</si>
  <si>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</si>
  <si>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</si>
  <si>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</si>
  <si>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</si>
  <si>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</si>
  <si>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</si>
  <si>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</si>
  <si>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</si>
  <si>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</si>
  <si>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</si>
  <si>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</si>
  <si>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</si>
  <si>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</si>
  <si>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</si>
  <si>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</si>
  <si>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</si>
  <si>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</si>
  <si>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</si>
  <si>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</si>
  <si>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</si>
  <si>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</si>
  <si>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</si>
  <si>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</si>
  <si>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</si>
  <si>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</si>
  <si>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</si>
  <si>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</si>
  <si>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</si>
  <si>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</si>
  <si>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</si>
  <si>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</si>
  <si>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</si>
  <si>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</si>
  <si>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</si>
  <si>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</si>
  <si>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</si>
  <si>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</si>
  <si>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</si>
  <si>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</si>
  <si>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</si>
  <si>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</si>
  <si>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</si>
  <si>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</si>
  <si>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</si>
  <si>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</si>
  <si>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VOY Q2511 ROTATION :  VRANGEL &gt;&gt;BUSAN &gt;&gt; NINGBO &gt;&gt;RIZHAO &gt;&gt;  VRANGEL</t>
  </si>
  <si>
    <t>VOY Q2512 ROTATION :  VRANGEL &gt;&gt;BUSAN &gt;&gt; RIZHAO &gt;&gt; NINGBO &gt;&gt; VRANGEL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</si>
</sst>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.MM.yyyy"/>
    <numFmt numFmtId="165" formatCode="dd.mm.yyyy"/>
  </numFmts>
  <fonts count="25">
    <font>
      <sz val="12.0"/>
      <color rgb="FF000000"/>
      <name val="Calibri"/>
      <scheme val="minor"/>
    </font>
    <font>
      <b/>
      <sz val="20.0"/>
      <color rgb="FFFFFFFF"/>
      <name val="Helvetica Neue"/>
    </font>
    <font>
      <b/>
      <sz val="20.0"/>
      <color rgb="FFFFFFFF"/>
      <name val="Times New Roman"/>
    </font>
    <font/>
    <font>
      <color theme="1"/>
      <name val="Helvetica Neue"/>
    </font>
    <font>
      <sz val="11.0"/>
      <color theme="1"/>
      <name val="Times New Roman"/>
    </font>
    <font>
      <sz val="11.0"/>
      <color theme="1"/>
      <name val="Helvetica Neue"/>
    </font>
    <font>
      <b/>
      <sz val="17.0"/>
      <color rgb="FF211D52"/>
      <name val="Times New Roman"/>
    </font>
    <font>
      <b/>
      <sz val="10.0"/>
      <color rgb="FF211D52"/>
      <name val="Times New Roman"/>
    </font>
    <font>
      <b/>
      <sz val="11.0"/>
      <color rgb="FF211D52"/>
      <name val="Times New Roman"/>
    </font>
    <font>
      <i/>
      <strike/>
      <sz val="11.0"/>
      <color rgb="FF000000"/>
      <name val="Times New Roman"/>
    </font>
    <font>
      <i/>
      <strike/>
      <sz val="11.0"/>
      <color theme="1"/>
      <name val="Times New Roman"/>
    </font>
    <font>
      <b/>
      <sz val="11.0"/>
      <color theme="1"/>
      <name val="Times New Roman"/>
    </font>
    <font>
      <strike/>
      <sz val="11.0"/>
      <color theme="1"/>
      <name val="Times New Roman"/>
    </font>
    <font>
      <i/>
      <sz val="11.0"/>
      <color theme="1"/>
      <name val="Times New Roman"/>
    </font>
    <font>
      <i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000000"/>
      <name val="Times New Roman"/>
    </font>
    <font>
      <b/>
      <sz val="12.0"/>
      <color rgb="FF1F497D"/>
      <name val="Times New Roman"/>
    </font>
    <font>
      <sz val="12.0"/>
      <color theme="1"/>
      <name val="Times New Roman"/>
    </font>
    <font>
      <sz val="13.0"/>
      <color theme="1"/>
      <name val="Times New Roman"/>
    </font>
    <font>
      <sz val="13.0"/>
      <color theme="1"/>
      <name val="Helvetica Neue"/>
    </font>
    <font>
      <sz val="12.0"/>
      <color rgb="FF000000"/>
      <name val="Times New Roman"/>
    </font>
    <font>
      <color theme="1"/>
      <name val="Times New Roman"/>
    </font>
    <font>
      <sz val="10.0"/>
      <color rgb="FF000000"/>
      <name val="Times New Roman"/>
    </font>
  </fonts>
  <fills count="7">
    <fill>
      <patternFill patternType="none"/>
    </fill>
    <fill>
      <patternFill patternType="lightGray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</fills>
  <borders count="1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666666"/>
      </left>
      <right style="thin">
        <color rgb="FF666666"/>
      </right>
      <top style="thin">
        <color rgb="FF666666"/>
      </top>
    </border>
    <border>
      <right style="thin">
        <color rgb="FF000000"/>
      </right>
      <top style="thin">
        <color rgb="FF666666"/>
      </top>
    </border>
    <border>
      <left style="thin">
        <color rgb="FF666666"/>
      </left>
      <right style="thin">
        <color rgb="FF666666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2" fillId="2" fontId="2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3" numFmtId="0" xfId="0" applyBorder="1" applyFont="1"/>
    <xf borderId="0" fillId="0" fontId="4" numFmtId="0" xfId="0" applyFont="1"/>
    <xf borderId="4" fillId="3" fontId="5" numFmtId="0" xfId="0" applyAlignment="1" applyBorder="1" applyFill="1" applyFont="1">
      <alignment horizontal="center" readingOrder="0" shrinkToFit="0" vertical="center" wrapText="0"/>
    </xf>
    <xf borderId="5" fillId="0" fontId="3" numFmtId="0" xfId="0" applyBorder="1" applyFont="1"/>
    <xf borderId="6" fillId="3" fontId="6" numFmtId="164" xfId="0" applyAlignment="1" applyBorder="1" applyFont="1" applyNumberFormat="1">
      <alignment horizontal="center" vertical="center"/>
    </xf>
    <xf borderId="6" fillId="0" fontId="3" numFmtId="0" xfId="0" applyBorder="1" applyFont="1"/>
    <xf borderId="0" fillId="0" fontId="4" numFmtId="0" xfId="0" applyAlignment="1" applyFont="1">
      <alignment vertical="center"/>
    </xf>
    <xf borderId="7" fillId="0" fontId="7" numFmtId="0" xfId="0" applyAlignment="1" applyBorder="1" applyFont="1">
      <alignment horizontal="center" vertical="center"/>
    </xf>
    <xf borderId="8" fillId="0" fontId="8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0"/>
    </xf>
    <xf borderId="3" fillId="0" fontId="9" numFmtId="0" xfId="0" applyAlignment="1" applyBorder="1" applyFont="1">
      <alignment horizontal="center" readingOrder="0" shrinkToFit="0" vertical="center" wrapText="0"/>
    </xf>
    <xf borderId="9" fillId="0" fontId="3" numFmtId="0" xfId="0" applyBorder="1" applyFont="1"/>
    <xf borderId="5" fillId="0" fontId="9" numFmtId="0" xfId="0" applyAlignment="1" applyBorder="1" applyFont="1">
      <alignment horizontal="center" shrinkToFit="0" vertical="center" wrapText="0"/>
    </xf>
    <xf borderId="10" fillId="4" fontId="5" numFmtId="0" xfId="0" applyAlignment="1" applyBorder="1" applyFill="1" applyFont="1">
      <alignment horizontal="center" readingOrder="0" shrinkToFit="0" vertical="center" wrapText="0"/>
    </xf>
    <xf borderId="5" fillId="0" fontId="10" numFmtId="0" xfId="0" applyAlignment="1" applyBorder="1" applyFont="1">
      <alignment horizontal="center" readingOrder="0" shrinkToFit="0" vertical="center" wrapText="0"/>
    </xf>
    <xf borderId="5" fillId="4" fontId="11" numFmtId="165" xfId="0" applyAlignment="1" applyBorder="1" applyFont="1" applyNumberFormat="1">
      <alignment horizontal="center" readingOrder="0" vertical="center"/>
    </xf>
    <xf borderId="5" fillId="4" fontId="11" numFmtId="164" xfId="0" applyAlignment="1" applyBorder="1" applyFont="1" applyNumberFormat="1">
      <alignment horizontal="center" vertical="center"/>
    </xf>
    <xf borderId="11" fillId="0" fontId="11" numFmtId="164" xfId="0" applyAlignment="1" applyBorder="1" applyFont="1" applyNumberFormat="1">
      <alignment horizontal="center" vertical="center"/>
    </xf>
    <xf borderId="10" fillId="0" fontId="5" numFmtId="0" xfId="0" applyAlignment="1" applyBorder="1" applyFont="1">
      <alignment horizontal="center" readingOrder="0" shrinkToFit="0" vertical="center" wrapText="0"/>
    </xf>
    <xf borderId="5" fillId="4" fontId="10" numFmtId="0" xfId="0" applyAlignment="1" applyBorder="1" applyFont="1">
      <alignment horizontal="center" readingOrder="0" shrinkToFit="0" vertical="center" wrapText="0"/>
    </xf>
    <xf borderId="11" fillId="4" fontId="12" numFmtId="0" xfId="0" applyAlignment="1" applyBorder="1" applyFont="1">
      <alignment horizontal="center" readingOrder="0" vertical="center"/>
    </xf>
    <xf borderId="11" fillId="4" fontId="11" numFmtId="164" xfId="0" applyAlignment="1" applyBorder="1" applyFont="1" applyNumberFormat="1">
      <alignment horizontal="center" vertical="center"/>
    </xf>
    <xf borderId="11" fillId="0" fontId="13" numFmtId="164" xfId="0" applyAlignment="1" applyBorder="1" applyFont="1" applyNumberFormat="1">
      <alignment horizontal="center" vertical="center"/>
    </xf>
    <xf borderId="1" fillId="5" fontId="12" numFmtId="0" xfId="0" applyAlignment="1" applyBorder="1" applyFill="1" applyFont="1">
      <alignment horizontal="center" readingOrder="0" vertical="center"/>
    </xf>
    <xf borderId="11" fillId="4" fontId="11" numFmtId="0" xfId="0" applyAlignment="1" applyBorder="1" applyFont="1">
      <alignment horizontal="center" readingOrder="0" vertical="center"/>
    </xf>
    <xf borderId="10" fillId="0" fontId="14" numFmtId="0" xfId="0" applyAlignment="1" applyBorder="1" applyFont="1">
      <alignment horizontal="center" readingOrder="0" shrinkToFit="0" vertical="center" wrapText="0"/>
    </xf>
    <xf borderId="5" fillId="0" fontId="15" numFmtId="0" xfId="0" applyAlignment="1" applyBorder="1" applyFont="1">
      <alignment horizontal="center" readingOrder="0" shrinkToFit="0" vertical="center" wrapText="0"/>
    </xf>
    <xf borderId="5" fillId="4" fontId="15" numFmtId="0" xfId="0" applyAlignment="1" applyBorder="1" applyFont="1">
      <alignment horizontal="center" readingOrder="0" shrinkToFit="0" vertical="center" wrapText="0"/>
    </xf>
    <xf borderId="1" fillId="5" fontId="5" numFmtId="0" xfId="0" applyAlignment="1" applyBorder="1" applyFont="1">
      <alignment horizontal="center" readingOrder="0" vertical="center"/>
    </xf>
    <xf borderId="5" fillId="0" fontId="16" numFmtId="0" xfId="0" applyAlignment="1" applyBorder="1" applyFont="1">
      <alignment horizontal="center" readingOrder="0" shrinkToFit="0" vertical="center" wrapText="0"/>
    </xf>
    <xf borderId="5" fillId="4" fontId="11" numFmtId="164" xfId="0" applyAlignment="1" applyBorder="1" applyFont="1" applyNumberFormat="1">
      <alignment horizontal="center" vertical="center"/>
    </xf>
    <xf borderId="10" fillId="0" fontId="12" numFmtId="0" xfId="0" applyAlignment="1" applyBorder="1" applyFont="1">
      <alignment horizontal="center" readingOrder="0" shrinkToFit="0" vertical="center" wrapText="0"/>
    </xf>
    <xf borderId="5" fillId="4" fontId="17" numFmtId="0" xfId="0" applyAlignment="1" applyBorder="1" applyFont="1">
      <alignment horizontal="center" readingOrder="0" shrinkToFit="0" vertical="center" wrapText="0"/>
    </xf>
    <xf borderId="11" fillId="0" fontId="5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vertical="center"/>
    </xf>
    <xf borderId="5" fillId="4" fontId="5" numFmtId="165" xfId="0" applyAlignment="1" applyBorder="1" applyFont="1" applyNumberFormat="1">
      <alignment horizontal="center" readingOrder="0" vertical="center"/>
    </xf>
    <xf borderId="5" fillId="4" fontId="5" numFmtId="164" xfId="0" applyAlignment="1" applyBorder="1" applyFont="1" applyNumberFormat="1">
      <alignment horizontal="center" vertical="center"/>
    </xf>
    <xf borderId="0" fillId="0" fontId="18" numFmtId="0" xfId="0" applyAlignment="1" applyFont="1">
      <alignment horizontal="left" readingOrder="0" vertical="center"/>
    </xf>
    <xf borderId="0" fillId="0" fontId="19" numFmtId="0" xfId="0" applyAlignment="1" applyFont="1">
      <alignment horizontal="left" shrinkToFit="0" vertical="center" wrapText="1"/>
    </xf>
    <xf borderId="0" fillId="4" fontId="19" numFmtId="0" xfId="0" applyAlignment="1" applyFont="1">
      <alignment horizontal="left" readingOrder="0" shrinkToFit="0" vertical="center" wrapText="1"/>
    </xf>
    <xf borderId="0" fillId="0" fontId="5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readingOrder="0" shrinkToFit="0" vertical="center" wrapText="0"/>
    </xf>
    <xf borderId="0" fillId="0" fontId="20" numFmtId="0" xfId="0" applyAlignment="1" applyFont="1">
      <alignment horizontal="left" shrinkToFit="0" vertical="center" wrapText="0"/>
    </xf>
    <xf borderId="0" fillId="0" fontId="20" numFmtId="0" xfId="0" applyAlignment="1" applyFont="1">
      <alignment vertical="center"/>
    </xf>
    <xf borderId="0" fillId="0" fontId="20" numFmtId="0" xfId="0" applyFont="1"/>
    <xf borderId="0" fillId="0" fontId="21" numFmtId="0" xfId="0" applyAlignment="1" applyFont="1">
      <alignment vertical="center"/>
    </xf>
    <xf borderId="0" fillId="0" fontId="19" numFmtId="0" xfId="0" applyFont="1"/>
    <xf borderId="0" fillId="4" fontId="22" numFmtId="0" xfId="0" applyAlignment="1" applyFont="1">
      <alignment horizontal="left"/>
    </xf>
    <xf borderId="0" fillId="0" fontId="23" numFmtId="0" xfId="0" applyFont="1"/>
    <xf borderId="0" fillId="0" fontId="23" numFmtId="0" xfId="0" applyFont="1"/>
    <xf borderId="0" fillId="4" fontId="24" numFmtId="164" xfId="0" applyAlignment="1" applyFont="1" applyNumberFormat="1">
      <alignment horizontal="left" readingOrder="0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 vertical="center"/>
    </xf>
    <xf borderId="5" fillId="0" fontId="11" numFmtId="164" xfId="0" applyAlignment="1" applyBorder="1" applyFont="1" applyNumberFormat="1">
      <alignment horizontal="center" vertical="center"/>
    </xf>
    <xf borderId="6" fillId="5" fontId="5" numFmtId="0" xfId="0" applyAlignment="1" applyBorder="1" applyFont="1">
      <alignment horizontal="center" readingOrder="0" vertical="center"/>
    </xf>
    <xf borderId="5" fillId="4" fontId="16" numFmtId="0" xfId="0" applyAlignment="1" applyBorder="1" applyFont="1">
      <alignment horizontal="center" readingOrder="0" shrinkToFit="0" vertical="center" wrapText="0"/>
    </xf>
    <xf borderId="11" fillId="4" fontId="13" numFmtId="164" xfId="0" applyAlignment="1" applyBorder="1" applyFont="1" applyNumberFormat="1">
      <alignment horizontal="center" vertical="center"/>
    </xf>
    <xf borderId="6" fillId="5" fontId="11" numFmtId="0" xfId="0" applyAlignment="1" applyBorder="1" applyFont="1">
      <alignment horizontal="center" readingOrder="0" vertical="center"/>
    </xf>
    <xf borderId="5" fillId="4" fontId="13" numFmtId="164" xfId="0" applyAlignment="1" applyBorder="1" applyFont="1" applyNumberFormat="1">
      <alignment horizontal="center" vertical="center"/>
    </xf>
    <xf borderId="0" fillId="4" fontId="4" numFmtId="0" xfId="0" applyAlignment="1" applyFont="1">
      <alignment horizontal="center" vertical="center"/>
    </xf>
    <xf borderId="11" fillId="6" fontId="12" numFmtId="0" xfId="0" applyAlignment="1" applyBorder="1" applyFill="1" applyFont="1">
      <alignment horizontal="center" readingOrder="0" vertical="center"/>
    </xf>
    <xf borderId="0" fillId="0" fontId="19" numFmtId="0" xfId="0" applyAlignment="1" applyFont="1">
      <alignment horizontal="left" readingOrder="0" shrinkToFit="0" vertical="center" wrapText="1"/>
    </xf>
    <xf borderId="0" fillId="6" fontId="19" numFmtId="0" xfId="0" applyAlignment="1" applyFont="1">
      <alignment horizontal="left" readingOrder="0" shrinkToFit="0" vertical="center" wrapText="1"/>
    </xf>
    <xf borderId="0" fillId="0" fontId="21" numFmtId="0" xfId="0" applyFont="1"/>
    <xf borderId="0" fillId="4" fontId="24" numFmtId="165" xfId="0" applyAlignment="1" applyFont="1" applyNumberForma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123825</xdr:colOff>
      <xdr:row>0</xdr:row>
      <xdr:rowOff>0</xdr:rowOff>
    </xdr:from>
    <xdr:ext cx="1295400" cy="704850"/>
    <xdr:pic>
      <xdr:nvPicPr>
        <xdr:cNvPr id="0" name="image1.png" title="Изображение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7.89"/>
    <col customWidth="1" min="2" max="2" width="9.33"/>
    <col customWidth="1" min="3" max="4" width="11.33"/>
    <col customWidth="1" min="5" max="5" width="12.0"/>
    <col customWidth="1" min="6" max="6" width="8.78"/>
    <col customWidth="1" min="7" max="7" width="10.89"/>
    <col customWidth="1" min="8" max="8" width="11.11"/>
    <col customWidth="1" min="9" max="9" width="10.89"/>
    <col customWidth="1" min="10" max="11" width="10.67"/>
    <col customWidth="1" min="12" max="12" width="11.44"/>
    <col customWidth="1" min="13" max="13" width="17.22"/>
    <col customWidth="1" min="14" max="14" width="17.44"/>
    <col customWidth="1" min="15" max="15" width="19.22"/>
    <col customWidth="1" min="16" max="16" width="13.89"/>
    <col customWidth="1" min="18" max="18" width="16.11"/>
  </cols>
  <sheetData>
    <row r="1" ht="62.2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4"/>
      <c r="M1" s="5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ht="24.0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4</v>
      </c>
      <c r="H3" s="4"/>
      <c r="I3" s="5"/>
      <c r="J3" s="14" t="s">
        <v>5</v>
      </c>
      <c r="K3" s="4"/>
      <c r="L3" s="5"/>
      <c r="M3" s="15" t="s">
        <v>6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</row>
    <row r="4" ht="24.0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ht="24.75" hidden="1" customHeight="1">
      <c r="A5" s="18" t="s">
        <v>10</v>
      </c>
      <c r="B5" s="19" t="s">
        <v>11</v>
      </c>
      <c r="C5" s="20">
        <v>45969.0</v>
      </c>
      <c r="D5" s="21">
        <f>C5</f>
        <v>45969</v>
      </c>
      <c r="E5" s="21">
        <f>D5+1</f>
        <v>45970</v>
      </c>
      <c r="F5" s="19" t="s">
        <v>12</v>
      </c>
      <c r="G5" s="22">
        <f t="shared" ref="G5:G6" si="1">E5+4</f>
        <v>45974</v>
      </c>
      <c r="H5" s="22">
        <f>G5+5</f>
        <v>45979</v>
      </c>
      <c r="I5" s="22">
        <f>H5</f>
        <v>45979</v>
      </c>
      <c r="J5" s="22">
        <f t="shared" ref="J5:J7" si="2">I5+2</f>
        <v>45981</v>
      </c>
      <c r="K5" s="22">
        <f t="shared" ref="K5:K7" si="3">J5</f>
        <v>45981</v>
      </c>
      <c r="L5" s="22">
        <f>K5+1</f>
        <v>45982</v>
      </c>
      <c r="M5" s="22">
        <f>L5+2</f>
        <v>45984</v>
      </c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 ht="24.75" hidden="1" customHeight="1">
      <c r="A6" s="23" t="s">
        <v>10</v>
      </c>
      <c r="B6" s="19" t="s">
        <v>13</v>
      </c>
      <c r="C6" s="20">
        <f t="shared" ref="C6:C25" si="4">M5</f>
        <v>45984</v>
      </c>
      <c r="D6" s="21">
        <f t="shared" ref="D6:D7" si="5">C6+1</f>
        <v>45985</v>
      </c>
      <c r="E6" s="21">
        <f>D6+2</f>
        <v>45987</v>
      </c>
      <c r="F6" s="19" t="s">
        <v>14</v>
      </c>
      <c r="G6" s="22">
        <f t="shared" si="1"/>
        <v>45991</v>
      </c>
      <c r="H6" s="22">
        <f>G6+1</f>
        <v>45992</v>
      </c>
      <c r="I6" s="22">
        <f>H6+1</f>
        <v>45993</v>
      </c>
      <c r="J6" s="22">
        <f t="shared" si="2"/>
        <v>45995</v>
      </c>
      <c r="K6" s="22">
        <f t="shared" si="3"/>
        <v>45995</v>
      </c>
      <c r="L6" s="22">
        <f t="shared" ref="L6:L8" si="6">K6</f>
        <v>45995</v>
      </c>
      <c r="M6" s="22">
        <f t="shared" ref="M6:M7" si="7">L6+3</f>
        <v>45998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</row>
    <row r="7" ht="24.75" hidden="1" customHeight="1">
      <c r="A7" s="23" t="s">
        <v>10</v>
      </c>
      <c r="B7" s="19" t="s">
        <v>15</v>
      </c>
      <c r="C7" s="20">
        <f t="shared" si="4"/>
        <v>45998</v>
      </c>
      <c r="D7" s="21">
        <f t="shared" si="5"/>
        <v>45999</v>
      </c>
      <c r="E7" s="21">
        <f t="shared" ref="E7:E8" si="8">D7+3</f>
        <v>46002</v>
      </c>
      <c r="F7" s="19" t="s">
        <v>16</v>
      </c>
      <c r="G7" s="22">
        <f>E7+4</f>
        <v>46006</v>
      </c>
      <c r="H7" s="22">
        <f>G7+2</f>
        <v>46008</v>
      </c>
      <c r="I7" s="22">
        <f t="shared" ref="I7:I9" si="9">H7+1</f>
        <v>46009</v>
      </c>
      <c r="J7" s="22">
        <f t="shared" si="2"/>
        <v>46011</v>
      </c>
      <c r="K7" s="22">
        <f t="shared" si="3"/>
        <v>46011</v>
      </c>
      <c r="L7" s="22">
        <f t="shared" si="6"/>
        <v>46011</v>
      </c>
      <c r="M7" s="22">
        <f t="shared" si="7"/>
        <v>46014</v>
      </c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</row>
    <row r="8" ht="24.75" hidden="1" customHeight="1">
      <c r="A8" s="23" t="s">
        <v>10</v>
      </c>
      <c r="B8" s="24" t="s">
        <v>17</v>
      </c>
      <c r="C8" s="20">
        <f t="shared" si="4"/>
        <v>46014</v>
      </c>
      <c r="D8" s="21">
        <f>C8</f>
        <v>46014</v>
      </c>
      <c r="E8" s="21">
        <f t="shared" si="8"/>
        <v>46017</v>
      </c>
      <c r="F8" s="19" t="s">
        <v>18</v>
      </c>
      <c r="G8" s="25" t="s">
        <v>19</v>
      </c>
      <c r="H8" s="26">
        <f>E8+3</f>
        <v>46020</v>
      </c>
      <c r="I8" s="26">
        <f t="shared" si="9"/>
        <v>46021</v>
      </c>
      <c r="J8" s="25" t="s">
        <v>20</v>
      </c>
      <c r="K8" s="26">
        <f>I8+4</f>
        <v>46025</v>
      </c>
      <c r="L8" s="26">
        <f t="shared" si="6"/>
        <v>46025</v>
      </c>
      <c r="M8" s="22">
        <f>L8+5</f>
        <v>46030</v>
      </c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</row>
    <row r="9" ht="24.75" hidden="1" customHeight="1">
      <c r="A9" s="23" t="s">
        <v>10</v>
      </c>
      <c r="B9" s="19" t="s">
        <v>21</v>
      </c>
      <c r="C9" s="20">
        <f t="shared" si="4"/>
        <v>46030</v>
      </c>
      <c r="D9" s="21">
        <f t="shared" ref="D9:D10" si="10">C9+1</f>
        <v>46031</v>
      </c>
      <c r="E9" s="21">
        <f>D9+4</f>
        <v>46035</v>
      </c>
      <c r="F9" s="19" t="s">
        <v>22</v>
      </c>
      <c r="G9" s="27">
        <f>E9+4</f>
        <v>46039</v>
      </c>
      <c r="H9" s="22">
        <f>G9+2</f>
        <v>46041</v>
      </c>
      <c r="I9" s="22">
        <f t="shared" si="9"/>
        <v>46042</v>
      </c>
      <c r="J9" s="28" t="s">
        <v>23</v>
      </c>
      <c r="K9" s="4"/>
      <c r="L9" s="5"/>
      <c r="M9" s="22">
        <f>I9+5</f>
        <v>46047</v>
      </c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</row>
    <row r="10" ht="24.75" hidden="1" customHeight="1">
      <c r="A10" s="23" t="s">
        <v>10</v>
      </c>
      <c r="B10" s="24" t="s">
        <v>24</v>
      </c>
      <c r="C10" s="20">
        <f t="shared" si="4"/>
        <v>46047</v>
      </c>
      <c r="D10" s="21">
        <f t="shared" si="10"/>
        <v>46048</v>
      </c>
      <c r="E10" s="21">
        <f>D10+3</f>
        <v>46051</v>
      </c>
      <c r="F10" s="19" t="s">
        <v>25</v>
      </c>
      <c r="G10" s="29" t="s">
        <v>19</v>
      </c>
      <c r="H10" s="26">
        <f>E10+3</f>
        <v>46054</v>
      </c>
      <c r="I10" s="26">
        <f>H10</f>
        <v>46054</v>
      </c>
      <c r="J10" s="29" t="s">
        <v>20</v>
      </c>
      <c r="K10" s="22">
        <f>I10+4</f>
        <v>46058</v>
      </c>
      <c r="L10" s="22">
        <f>K10+1</f>
        <v>46059</v>
      </c>
      <c r="M10" s="22">
        <f>L10+5</f>
        <v>46064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</row>
    <row r="11" ht="24.75" hidden="1" customHeight="1">
      <c r="A11" s="30" t="s">
        <v>10</v>
      </c>
      <c r="B11" s="19" t="s">
        <v>26</v>
      </c>
      <c r="C11" s="20">
        <f t="shared" si="4"/>
        <v>46064</v>
      </c>
      <c r="D11" s="21">
        <f t="shared" ref="D11:D25" si="11">C11</f>
        <v>46064</v>
      </c>
      <c r="E11" s="21">
        <f t="shared" ref="E11:E25" si="12">D11+2</f>
        <v>46066</v>
      </c>
      <c r="F11" s="19" t="s">
        <v>27</v>
      </c>
      <c r="G11" s="22">
        <f t="shared" ref="G11:G25" si="13">E11+4</f>
        <v>46070</v>
      </c>
      <c r="H11" s="22">
        <f>G11+5</f>
        <v>46075</v>
      </c>
      <c r="I11" s="22">
        <f>H11+1</f>
        <v>46076</v>
      </c>
      <c r="J11" s="22">
        <f>I11+2</f>
        <v>46078</v>
      </c>
      <c r="K11" s="22">
        <f t="shared" ref="K11:K14" si="14">J11</f>
        <v>46078</v>
      </c>
      <c r="L11" s="22">
        <f>K11+1</f>
        <v>46079</v>
      </c>
      <c r="M11" s="22">
        <f>L11+2</f>
        <v>46081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</row>
    <row r="12" ht="24.75" hidden="1" customHeight="1">
      <c r="A12" s="30" t="s">
        <v>10</v>
      </c>
      <c r="B12" s="31" t="s">
        <v>28</v>
      </c>
      <c r="C12" s="20">
        <f t="shared" si="4"/>
        <v>46081</v>
      </c>
      <c r="D12" s="21">
        <f t="shared" si="11"/>
        <v>46081</v>
      </c>
      <c r="E12" s="21">
        <f t="shared" si="12"/>
        <v>46083</v>
      </c>
      <c r="F12" s="31" t="s">
        <v>29</v>
      </c>
      <c r="G12" s="22">
        <f t="shared" si="13"/>
        <v>46087</v>
      </c>
      <c r="H12" s="22">
        <f>G12+3</f>
        <v>46090</v>
      </c>
      <c r="I12" s="22">
        <f>H12</f>
        <v>46090</v>
      </c>
      <c r="J12" s="22">
        <f>I12+3</f>
        <v>46093</v>
      </c>
      <c r="K12" s="22">
        <f t="shared" si="14"/>
        <v>46093</v>
      </c>
      <c r="L12" s="22">
        <f>K12</f>
        <v>46093</v>
      </c>
      <c r="M12" s="22">
        <f>L12+3</f>
        <v>46096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ht="24.75" hidden="1" customHeight="1">
      <c r="A13" s="30" t="s">
        <v>10</v>
      </c>
      <c r="B13" s="31" t="s">
        <v>30</v>
      </c>
      <c r="C13" s="20">
        <f t="shared" si="4"/>
        <v>46096</v>
      </c>
      <c r="D13" s="21">
        <f t="shared" si="11"/>
        <v>46096</v>
      </c>
      <c r="E13" s="21">
        <f t="shared" si="12"/>
        <v>46098</v>
      </c>
      <c r="F13" s="31" t="s">
        <v>31</v>
      </c>
      <c r="G13" s="22">
        <f t="shared" si="13"/>
        <v>46102</v>
      </c>
      <c r="H13" s="22">
        <f t="shared" ref="H13:H15" si="15">G13+2</f>
        <v>46104</v>
      </c>
      <c r="I13" s="22">
        <f>H13+1</f>
        <v>46105</v>
      </c>
      <c r="J13" s="22">
        <f>I13+2</f>
        <v>46107</v>
      </c>
      <c r="K13" s="22">
        <f t="shared" si="14"/>
        <v>46107</v>
      </c>
      <c r="L13" s="22">
        <f>K13+1</f>
        <v>46108</v>
      </c>
      <c r="M13" s="22">
        <f>L13+2</f>
        <v>46110</v>
      </c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ht="24.75" hidden="1" customHeight="1">
      <c r="A14" s="30" t="s">
        <v>10</v>
      </c>
      <c r="B14" s="31" t="s">
        <v>32</v>
      </c>
      <c r="C14" s="20">
        <f t="shared" si="4"/>
        <v>46110</v>
      </c>
      <c r="D14" s="21">
        <f t="shared" si="11"/>
        <v>46110</v>
      </c>
      <c r="E14" s="21">
        <f t="shared" si="12"/>
        <v>46112</v>
      </c>
      <c r="F14" s="31" t="s">
        <v>33</v>
      </c>
      <c r="G14" s="22">
        <f t="shared" si="13"/>
        <v>46116</v>
      </c>
      <c r="H14" s="22">
        <f t="shared" si="15"/>
        <v>46118</v>
      </c>
      <c r="I14" s="22">
        <f>H14</f>
        <v>46118</v>
      </c>
      <c r="J14" s="22">
        <f>I14+3</f>
        <v>46121</v>
      </c>
      <c r="K14" s="22">
        <f t="shared" si="14"/>
        <v>46121</v>
      </c>
      <c r="L14" s="22">
        <f>K14</f>
        <v>46121</v>
      </c>
      <c r="M14" s="22">
        <f>L14+3</f>
        <v>46124</v>
      </c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ht="24.75" hidden="1" customHeight="1">
      <c r="A15" s="30" t="s">
        <v>10</v>
      </c>
      <c r="B15" s="32" t="s">
        <v>34</v>
      </c>
      <c r="C15" s="20">
        <f t="shared" si="4"/>
        <v>46124</v>
      </c>
      <c r="D15" s="21">
        <f t="shared" si="11"/>
        <v>46124</v>
      </c>
      <c r="E15" s="21">
        <f t="shared" si="12"/>
        <v>46126</v>
      </c>
      <c r="F15" s="31" t="s">
        <v>35</v>
      </c>
      <c r="G15" s="22">
        <f t="shared" si="13"/>
        <v>46130</v>
      </c>
      <c r="H15" s="22">
        <f t="shared" si="15"/>
        <v>46132</v>
      </c>
      <c r="I15" s="22">
        <f t="shared" ref="I15:I16" si="16">H15+1</f>
        <v>46133</v>
      </c>
      <c r="J15" s="33" t="s">
        <v>23</v>
      </c>
      <c r="K15" s="4"/>
      <c r="L15" s="5"/>
      <c r="M15" s="22">
        <f t="shared" ref="M15:M18" si="17">I15+4</f>
        <v>46137</v>
      </c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ht="24.75" hidden="1" customHeight="1">
      <c r="A16" s="30" t="s">
        <v>10</v>
      </c>
      <c r="B16" s="32" t="s">
        <v>36</v>
      </c>
      <c r="C16" s="20">
        <f t="shared" si="4"/>
        <v>46137</v>
      </c>
      <c r="D16" s="21">
        <f t="shared" si="11"/>
        <v>46137</v>
      </c>
      <c r="E16" s="21">
        <f t="shared" si="12"/>
        <v>46139</v>
      </c>
      <c r="F16" s="34" t="s">
        <v>37</v>
      </c>
      <c r="G16" s="22">
        <f t="shared" si="13"/>
        <v>46143</v>
      </c>
      <c r="H16" s="22">
        <f>G16+4</f>
        <v>46147</v>
      </c>
      <c r="I16" s="22">
        <f t="shared" si="16"/>
        <v>46148</v>
      </c>
      <c r="J16" s="33" t="s">
        <v>23</v>
      </c>
      <c r="K16" s="4"/>
      <c r="L16" s="5"/>
      <c r="M16" s="22">
        <f t="shared" si="17"/>
        <v>46152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ht="24.75" hidden="1" customHeight="1">
      <c r="A17" s="30" t="s">
        <v>10</v>
      </c>
      <c r="B17" s="32" t="s">
        <v>38</v>
      </c>
      <c r="C17" s="20">
        <f t="shared" si="4"/>
        <v>46152</v>
      </c>
      <c r="D17" s="21">
        <f t="shared" si="11"/>
        <v>46152</v>
      </c>
      <c r="E17" s="21">
        <f t="shared" si="12"/>
        <v>46154</v>
      </c>
      <c r="F17" s="34" t="s">
        <v>39</v>
      </c>
      <c r="G17" s="22">
        <f t="shared" si="13"/>
        <v>46158</v>
      </c>
      <c r="H17" s="22">
        <f>G17+2</f>
        <v>46160</v>
      </c>
      <c r="I17" s="22">
        <f t="shared" ref="I17:I18" si="18">H17+1</f>
        <v>46161</v>
      </c>
      <c r="J17" s="33" t="s">
        <v>23</v>
      </c>
      <c r="K17" s="4"/>
      <c r="L17" s="5"/>
      <c r="M17" s="22">
        <f t="shared" si="17"/>
        <v>46165</v>
      </c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ht="24.75" hidden="1" customHeight="1">
      <c r="A18" s="30" t="s">
        <v>10</v>
      </c>
      <c r="B18" s="31" t="s">
        <v>40</v>
      </c>
      <c r="C18" s="20">
        <f t="shared" si="4"/>
        <v>46165</v>
      </c>
      <c r="D18" s="21">
        <f t="shared" si="11"/>
        <v>46165</v>
      </c>
      <c r="E18" s="21">
        <f t="shared" si="12"/>
        <v>46167</v>
      </c>
      <c r="F18" s="34" t="s">
        <v>41</v>
      </c>
      <c r="G18" s="22">
        <f t="shared" si="13"/>
        <v>46171</v>
      </c>
      <c r="H18" s="22">
        <f t="shared" ref="H18:H19" si="19">G18+3</f>
        <v>46174</v>
      </c>
      <c r="I18" s="22">
        <f t="shared" si="18"/>
        <v>46175</v>
      </c>
      <c r="J18" s="33" t="s">
        <v>23</v>
      </c>
      <c r="K18" s="4"/>
      <c r="L18" s="5"/>
      <c r="M18" s="22">
        <f t="shared" si="17"/>
        <v>46179</v>
      </c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ht="24.75" customHeight="1">
      <c r="A19" s="30" t="s">
        <v>10</v>
      </c>
      <c r="B19" s="31" t="s">
        <v>42</v>
      </c>
      <c r="C19" s="20">
        <f t="shared" si="4"/>
        <v>46179</v>
      </c>
      <c r="D19" s="35">
        <f t="shared" si="11"/>
        <v>46179</v>
      </c>
      <c r="E19" s="21">
        <f t="shared" si="12"/>
        <v>46181</v>
      </c>
      <c r="F19" s="34" t="s">
        <v>43</v>
      </c>
      <c r="G19" s="22">
        <f t="shared" si="13"/>
        <v>46185</v>
      </c>
      <c r="H19" s="22">
        <f t="shared" si="19"/>
        <v>46188</v>
      </c>
      <c r="I19" s="22">
        <f>H19</f>
        <v>46188</v>
      </c>
      <c r="J19" s="22">
        <f>I19+3</f>
        <v>46191</v>
      </c>
      <c r="K19" s="22">
        <f>J19</f>
        <v>46191</v>
      </c>
      <c r="L19" s="22">
        <f>K19+1</f>
        <v>46192</v>
      </c>
      <c r="M19" s="22">
        <f>L19+5</f>
        <v>46197</v>
      </c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ht="24.75" customHeight="1">
      <c r="A20" s="36" t="s">
        <v>10</v>
      </c>
      <c r="B20" s="37" t="s">
        <v>44</v>
      </c>
      <c r="C20" s="20">
        <f t="shared" si="4"/>
        <v>46197</v>
      </c>
      <c r="D20" s="21">
        <f t="shared" si="11"/>
        <v>46197</v>
      </c>
      <c r="E20" s="21">
        <f t="shared" si="12"/>
        <v>46199</v>
      </c>
      <c r="F20" s="34" t="s">
        <v>45</v>
      </c>
      <c r="G20" s="22">
        <f t="shared" si="13"/>
        <v>46203</v>
      </c>
      <c r="H20" s="38">
        <f>G20+2</f>
        <v>46205</v>
      </c>
      <c r="I20" s="38">
        <f t="shared" ref="I20:I25" si="20">H20+1</f>
        <v>46206</v>
      </c>
      <c r="J20" s="33" t="s">
        <v>23</v>
      </c>
      <c r="K20" s="4"/>
      <c r="L20" s="5"/>
      <c r="M20" s="38">
        <f t="shared" ref="M20:M22" si="21">I20+4</f>
        <v>46210</v>
      </c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</row>
    <row r="21" ht="24.75" customHeight="1">
      <c r="A21" s="23" t="s">
        <v>10</v>
      </c>
      <c r="B21" s="34" t="s">
        <v>46</v>
      </c>
      <c r="C21" s="40">
        <f t="shared" si="4"/>
        <v>46210</v>
      </c>
      <c r="D21" s="41">
        <f t="shared" si="11"/>
        <v>46210</v>
      </c>
      <c r="E21" s="41">
        <f t="shared" si="12"/>
        <v>46212</v>
      </c>
      <c r="F21" s="34" t="s">
        <v>47</v>
      </c>
      <c r="G21" s="38">
        <f t="shared" si="13"/>
        <v>46216</v>
      </c>
      <c r="H21" s="38">
        <f t="shared" ref="H21:H25" si="22">G21+1</f>
        <v>46217</v>
      </c>
      <c r="I21" s="38">
        <f t="shared" si="20"/>
        <v>46218</v>
      </c>
      <c r="J21" s="33" t="s">
        <v>23</v>
      </c>
      <c r="K21" s="4"/>
      <c r="L21" s="5"/>
      <c r="M21" s="38">
        <f t="shared" si="21"/>
        <v>46222</v>
      </c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</row>
    <row r="22" ht="24.75" customHeight="1">
      <c r="A22" s="23" t="s">
        <v>10</v>
      </c>
      <c r="B22" s="34" t="s">
        <v>48</v>
      </c>
      <c r="C22" s="40">
        <f t="shared" si="4"/>
        <v>46222</v>
      </c>
      <c r="D22" s="41">
        <f t="shared" si="11"/>
        <v>46222</v>
      </c>
      <c r="E22" s="41">
        <f t="shared" si="12"/>
        <v>46224</v>
      </c>
      <c r="F22" s="34" t="s">
        <v>49</v>
      </c>
      <c r="G22" s="38">
        <f t="shared" si="13"/>
        <v>46228</v>
      </c>
      <c r="H22" s="38">
        <f t="shared" si="22"/>
        <v>46229</v>
      </c>
      <c r="I22" s="38">
        <f t="shared" si="20"/>
        <v>46230</v>
      </c>
      <c r="J22" s="33" t="s">
        <v>23</v>
      </c>
      <c r="K22" s="4"/>
      <c r="L22" s="5"/>
      <c r="M22" s="38">
        <f t="shared" si="21"/>
        <v>46234</v>
      </c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</row>
    <row r="23" ht="24.75" customHeight="1">
      <c r="A23" s="23" t="s">
        <v>10</v>
      </c>
      <c r="B23" s="34" t="s">
        <v>50</v>
      </c>
      <c r="C23" s="40">
        <f t="shared" si="4"/>
        <v>46234</v>
      </c>
      <c r="D23" s="41">
        <f t="shared" si="11"/>
        <v>46234</v>
      </c>
      <c r="E23" s="41">
        <f t="shared" si="12"/>
        <v>46236</v>
      </c>
      <c r="F23" s="34" t="s">
        <v>51</v>
      </c>
      <c r="G23" s="38">
        <f t="shared" si="13"/>
        <v>46240</v>
      </c>
      <c r="H23" s="38">
        <f t="shared" si="22"/>
        <v>46241</v>
      </c>
      <c r="I23" s="38">
        <f t="shared" si="20"/>
        <v>46242</v>
      </c>
      <c r="J23" s="38">
        <f t="shared" ref="J23:J25" si="23">I23+2</f>
        <v>46244</v>
      </c>
      <c r="K23" s="38">
        <f t="shared" ref="K23:K25" si="24">J23</f>
        <v>46244</v>
      </c>
      <c r="L23" s="38">
        <f t="shared" ref="L23:L25" si="25">K23+1</f>
        <v>46245</v>
      </c>
      <c r="M23" s="38">
        <f t="shared" ref="M23:M25" si="26">L23+2</f>
        <v>46247</v>
      </c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</row>
    <row r="24" ht="24.75" customHeight="1">
      <c r="A24" s="23" t="s">
        <v>10</v>
      </c>
      <c r="B24" s="34" t="s">
        <v>52</v>
      </c>
      <c r="C24" s="40">
        <f t="shared" si="4"/>
        <v>46247</v>
      </c>
      <c r="D24" s="41">
        <f t="shared" si="11"/>
        <v>46247</v>
      </c>
      <c r="E24" s="41">
        <f t="shared" si="12"/>
        <v>46249</v>
      </c>
      <c r="F24" s="34" t="s">
        <v>53</v>
      </c>
      <c r="G24" s="38">
        <f t="shared" si="13"/>
        <v>46253</v>
      </c>
      <c r="H24" s="38">
        <f t="shared" si="22"/>
        <v>46254</v>
      </c>
      <c r="I24" s="38">
        <f t="shared" si="20"/>
        <v>46255</v>
      </c>
      <c r="J24" s="38">
        <f t="shared" si="23"/>
        <v>46257</v>
      </c>
      <c r="K24" s="38">
        <f t="shared" si="24"/>
        <v>46257</v>
      </c>
      <c r="L24" s="38">
        <f t="shared" si="25"/>
        <v>46258</v>
      </c>
      <c r="M24" s="38">
        <f t="shared" si="26"/>
        <v>46260</v>
      </c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ht="24.75" customHeight="1">
      <c r="A25" s="23" t="s">
        <v>10</v>
      </c>
      <c r="B25" s="34" t="s">
        <v>54</v>
      </c>
      <c r="C25" s="40">
        <f t="shared" si="4"/>
        <v>46260</v>
      </c>
      <c r="D25" s="41">
        <f t="shared" si="11"/>
        <v>46260</v>
      </c>
      <c r="E25" s="41">
        <f t="shared" si="12"/>
        <v>46262</v>
      </c>
      <c r="F25" s="34" t="s">
        <v>55</v>
      </c>
      <c r="G25" s="38">
        <f t="shared" si="13"/>
        <v>46266</v>
      </c>
      <c r="H25" s="38">
        <f t="shared" si="22"/>
        <v>46267</v>
      </c>
      <c r="I25" s="38">
        <f t="shared" si="20"/>
        <v>46268</v>
      </c>
      <c r="J25" s="38">
        <f t="shared" si="23"/>
        <v>46270</v>
      </c>
      <c r="K25" s="38">
        <f t="shared" si="24"/>
        <v>46270</v>
      </c>
      <c r="L25" s="38">
        <f t="shared" si="25"/>
        <v>46271</v>
      </c>
      <c r="M25" s="38">
        <f t="shared" si="26"/>
        <v>46273</v>
      </c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ht="24.75" customHeight="1">
      <c r="A26" s="42"/>
      <c r="B26" s="43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ht="24.75" customHeight="1">
      <c r="A27" s="42"/>
      <c r="B27" s="43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ht="24.75" customHeight="1">
      <c r="A28" s="42" t="s">
        <v>56</v>
      </c>
      <c r="B28" s="43"/>
      <c r="C28" s="44" t="s">
        <v>57</v>
      </c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ht="28.5" customHeight="1">
      <c r="A29" s="42"/>
      <c r="B29" s="45"/>
      <c r="C29" s="44" t="s">
        <v>58</v>
      </c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ht="28.5" customHeight="1">
      <c r="A30" s="42"/>
      <c r="B30" s="45"/>
      <c r="C30" s="44" t="s">
        <v>59</v>
      </c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ht="28.5" customHeight="1">
      <c r="A31" s="42"/>
      <c r="B31" s="45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ht="28.5" customHeight="1">
      <c r="A32" s="46" t="s">
        <v>60</v>
      </c>
      <c r="B32" s="47"/>
      <c r="C32" s="47"/>
      <c r="D32" s="47"/>
      <c r="E32" s="47"/>
      <c r="F32" s="48"/>
      <c r="G32" s="48"/>
      <c r="H32" s="48"/>
      <c r="I32" s="48"/>
      <c r="J32" s="49"/>
      <c r="K32" s="49"/>
      <c r="L32" s="49"/>
      <c r="M32" s="48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</row>
    <row r="33" ht="15.75" customHeight="1">
      <c r="A33" s="51"/>
      <c r="B33" s="52"/>
      <c r="C33" s="53"/>
      <c r="D33" s="53"/>
      <c r="E33" s="53"/>
      <c r="F33" s="53"/>
      <c r="G33" s="53"/>
      <c r="H33" s="53"/>
      <c r="I33" s="53"/>
      <c r="J33" s="54"/>
      <c r="K33" s="54"/>
      <c r="L33" s="54"/>
      <c r="M33" s="53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ht="15.75" customHeight="1">
      <c r="A34" s="51" t="s">
        <v>61</v>
      </c>
      <c r="B34" s="55">
        <v>46204.0</v>
      </c>
      <c r="C34" s="53"/>
      <c r="D34" s="53"/>
      <c r="E34" s="53"/>
      <c r="F34" s="53" t="s">
        <v>62</v>
      </c>
      <c r="G34" s="53"/>
      <c r="H34" s="53"/>
      <c r="I34" s="53"/>
      <c r="J34" s="54"/>
      <c r="K34" s="54"/>
      <c r="L34" s="54"/>
      <c r="M34" s="5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ht="15.75" customHeight="1">
      <c r="A43" s="56" t="s">
        <v>62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0">
    <mergeCell ref="C1:M1"/>
    <mergeCell ref="A2:B2"/>
    <mergeCell ref="C2:M2"/>
    <mergeCell ref="A3:A4"/>
    <mergeCell ref="B3:B4"/>
    <mergeCell ref="C3:E3"/>
    <mergeCell ref="F3:F4"/>
    <mergeCell ref="J20:L20"/>
    <mergeCell ref="J21:L21"/>
    <mergeCell ref="J22:L22"/>
    <mergeCell ref="C28:M28"/>
    <mergeCell ref="C29:M29"/>
    <mergeCell ref="C30:M30"/>
    <mergeCell ref="G3:I3"/>
    <mergeCell ref="J3:L3"/>
    <mergeCell ref="J9:L9"/>
    <mergeCell ref="J15:L15"/>
    <mergeCell ref="J16:L16"/>
    <mergeCell ref="J17:L17"/>
    <mergeCell ref="J18:L1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xSplit="2.0" ySplit="4.0" topLeftCell="C5" activePane="bottomRight" state="frozen"/>
      <selection activeCell="C1" sqref="C1" pane="topRight"/>
      <selection activeCell="A5" sqref="A5" pane="bottomLeft"/>
      <selection activeCell="C5" sqref="C5" pane="bottomRight"/>
    </sheetView>
  </sheetViews>
  <sheetFormatPr customHeight="1" defaultColWidth="11.22" defaultRowHeight="15.0"/>
  <cols>
    <col customWidth="1" min="1" max="1" width="26.11"/>
    <col customWidth="1" min="2" max="2" width="9.33"/>
    <col customWidth="1" min="3" max="4" width="11.33"/>
    <col customWidth="1" min="5" max="5" width="12.0"/>
    <col customWidth="1" min="6" max="6" width="8.78"/>
    <col customWidth="1" min="7" max="12" width="10.89"/>
    <col customWidth="1" min="13" max="14" width="10.67"/>
    <col customWidth="1" min="15" max="15" width="11.44"/>
    <col customWidth="1" min="16" max="16" width="17.22"/>
    <col customWidth="1" min="17" max="19" width="13.22"/>
  </cols>
  <sheetData>
    <row r="1" ht="62.25" customHeight="1">
      <c r="A1" s="1"/>
      <c r="B1" s="2"/>
      <c r="C1" s="3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ht="19.5" hidden="1" customHeight="1">
      <c r="A2" s="7"/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8"/>
      <c r="Q2" s="6"/>
      <c r="R2" s="6"/>
      <c r="S2" s="6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ht="24.75" customHeight="1">
      <c r="A3" s="12" t="s">
        <v>1</v>
      </c>
      <c r="B3" s="13" t="s">
        <v>2</v>
      </c>
      <c r="C3" s="14" t="s">
        <v>3</v>
      </c>
      <c r="D3" s="4"/>
      <c r="E3" s="5"/>
      <c r="F3" s="13" t="s">
        <v>2</v>
      </c>
      <c r="G3" s="14" t="s">
        <v>5</v>
      </c>
      <c r="H3" s="4"/>
      <c r="I3" s="5"/>
      <c r="J3" s="14" t="s">
        <v>64</v>
      </c>
      <c r="K3" s="4"/>
      <c r="L3" s="5"/>
      <c r="M3" s="14" t="s">
        <v>65</v>
      </c>
      <c r="N3" s="4"/>
      <c r="O3" s="5"/>
      <c r="P3" s="15" t="s">
        <v>6</v>
      </c>
      <c r="Q3" s="6"/>
      <c r="R3" s="6"/>
      <c r="S3" s="6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</row>
    <row r="4" ht="24.75" customHeight="1">
      <c r="A4" s="16"/>
      <c r="B4" s="8"/>
      <c r="C4" s="17" t="s">
        <v>7</v>
      </c>
      <c r="D4" s="17" t="s">
        <v>8</v>
      </c>
      <c r="E4" s="17" t="s">
        <v>9</v>
      </c>
      <c r="F4" s="8"/>
      <c r="G4" s="17" t="s">
        <v>7</v>
      </c>
      <c r="H4" s="17" t="s">
        <v>8</v>
      </c>
      <c r="I4" s="17" t="s">
        <v>9</v>
      </c>
      <c r="J4" s="17" t="s">
        <v>7</v>
      </c>
      <c r="K4" s="17" t="s">
        <v>8</v>
      </c>
      <c r="L4" s="17" t="s">
        <v>9</v>
      </c>
      <c r="M4" s="17" t="s">
        <v>7</v>
      </c>
      <c r="N4" s="17" t="s">
        <v>8</v>
      </c>
      <c r="O4" s="17" t="s">
        <v>9</v>
      </c>
      <c r="P4" s="17" t="s">
        <v>7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</row>
    <row r="5" ht="24.0" hidden="1" customHeight="1">
      <c r="A5" s="18" t="s">
        <v>66</v>
      </c>
      <c r="B5" s="19" t="s">
        <v>67</v>
      </c>
      <c r="C5" s="20">
        <v>45972.0</v>
      </c>
      <c r="D5" s="21">
        <f>C5+1</f>
        <v>45973</v>
      </c>
      <c r="E5" s="21">
        <f t="shared" ref="E5:E8" si="2">D5+3</f>
        <v>45976</v>
      </c>
      <c r="F5" s="19" t="s">
        <v>68</v>
      </c>
      <c r="G5" s="58">
        <f>E5+5</f>
        <v>45981</v>
      </c>
      <c r="H5" s="58">
        <f>G5</f>
        <v>45981</v>
      </c>
      <c r="I5" s="58">
        <f>H5+1</f>
        <v>45982</v>
      </c>
      <c r="J5" s="22">
        <f>I5+2</f>
        <v>45984</v>
      </c>
      <c r="K5" s="22">
        <f t="shared" ref="K5:L5" si="1">J5</f>
        <v>45984</v>
      </c>
      <c r="L5" s="22">
        <f t="shared" si="1"/>
        <v>45984</v>
      </c>
      <c r="M5" s="22">
        <f>L5+2</f>
        <v>45986</v>
      </c>
      <c r="N5" s="22">
        <f>M5+1</f>
        <v>45987</v>
      </c>
      <c r="O5" s="22">
        <f t="shared" ref="O5:O6" si="4">N5</f>
        <v>45987</v>
      </c>
      <c r="P5" s="22">
        <f>O5+4</f>
        <v>45991</v>
      </c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</row>
    <row r="6" ht="24.0" hidden="1" customHeight="1">
      <c r="A6" s="23" t="s">
        <v>66</v>
      </c>
      <c r="B6" s="19" t="s">
        <v>69</v>
      </c>
      <c r="C6" s="20">
        <f t="shared" ref="C6:C24" si="5">P5</f>
        <v>45991</v>
      </c>
      <c r="D6" s="21">
        <f t="shared" ref="D6:D7" si="6">C6</f>
        <v>45991</v>
      </c>
      <c r="E6" s="21">
        <f t="shared" si="2"/>
        <v>45994</v>
      </c>
      <c r="F6" s="19" t="s">
        <v>70</v>
      </c>
      <c r="G6" s="59" t="s">
        <v>23</v>
      </c>
      <c r="H6" s="10"/>
      <c r="I6" s="8"/>
      <c r="J6" s="22">
        <f t="shared" ref="J6:J7" si="7">E6+4</f>
        <v>45998</v>
      </c>
      <c r="K6" s="22">
        <f>J6+2</f>
        <v>46000</v>
      </c>
      <c r="L6" s="22">
        <f t="shared" ref="L6:N6" si="3">K6+1</f>
        <v>46001</v>
      </c>
      <c r="M6" s="22">
        <f t="shared" si="3"/>
        <v>46002</v>
      </c>
      <c r="N6" s="22">
        <f t="shared" si="3"/>
        <v>46003</v>
      </c>
      <c r="O6" s="22">
        <f t="shared" si="4"/>
        <v>46003</v>
      </c>
      <c r="P6" s="22">
        <f>O6+5</f>
        <v>46008</v>
      </c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ht="24.0" hidden="1" customHeight="1">
      <c r="A7" s="23" t="s">
        <v>66</v>
      </c>
      <c r="B7" s="19" t="s">
        <v>71</v>
      </c>
      <c r="C7" s="20">
        <f t="shared" si="5"/>
        <v>46008</v>
      </c>
      <c r="D7" s="21">
        <f t="shared" si="6"/>
        <v>46008</v>
      </c>
      <c r="E7" s="21">
        <f t="shared" si="2"/>
        <v>46011</v>
      </c>
      <c r="F7" s="19" t="s">
        <v>72</v>
      </c>
      <c r="G7" s="59" t="s">
        <v>23</v>
      </c>
      <c r="H7" s="10"/>
      <c r="I7" s="8"/>
      <c r="J7" s="22">
        <f t="shared" si="7"/>
        <v>46015</v>
      </c>
      <c r="K7" s="22">
        <f t="shared" ref="K7:L7" si="8">J7</f>
        <v>46015</v>
      </c>
      <c r="L7" s="22">
        <f t="shared" si="8"/>
        <v>46015</v>
      </c>
      <c r="M7" s="22">
        <f>L7+2</f>
        <v>46017</v>
      </c>
      <c r="N7" s="22">
        <f t="shared" ref="N7:O7" si="9">M7+1</f>
        <v>46018</v>
      </c>
      <c r="O7" s="22">
        <f t="shared" si="9"/>
        <v>46019</v>
      </c>
      <c r="P7" s="22">
        <f>O7+4</f>
        <v>46023</v>
      </c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</row>
    <row r="8" ht="24.0" hidden="1" customHeight="1">
      <c r="A8" s="23" t="s">
        <v>66</v>
      </c>
      <c r="B8" s="60" t="s">
        <v>73</v>
      </c>
      <c r="C8" s="20">
        <f t="shared" si="5"/>
        <v>46023</v>
      </c>
      <c r="D8" s="21">
        <f>C8+3</f>
        <v>46026</v>
      </c>
      <c r="E8" s="21">
        <f t="shared" si="2"/>
        <v>46029</v>
      </c>
      <c r="F8" s="19" t="s">
        <v>74</v>
      </c>
      <c r="G8" s="22">
        <f>E8+3</f>
        <v>46032</v>
      </c>
      <c r="H8" s="22">
        <f>G8+1</f>
        <v>46033</v>
      </c>
      <c r="I8" s="22">
        <f>H8</f>
        <v>46033</v>
      </c>
      <c r="J8" s="25" t="s">
        <v>75</v>
      </c>
      <c r="K8" s="26">
        <f>I8+2</f>
        <v>46035</v>
      </c>
      <c r="L8" s="26">
        <f t="shared" ref="L8:L12" si="10">K8+1</f>
        <v>46036</v>
      </c>
      <c r="M8" s="25" t="s">
        <v>76</v>
      </c>
      <c r="N8" s="26">
        <f>L8+2</f>
        <v>46038</v>
      </c>
      <c r="O8" s="61">
        <f>N8+1</f>
        <v>46039</v>
      </c>
      <c r="P8" s="22">
        <f>O8+5</f>
        <v>46044</v>
      </c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</row>
    <row r="9" ht="24.0" hidden="1" customHeight="1">
      <c r="A9" s="23" t="s">
        <v>66</v>
      </c>
      <c r="B9" s="19" t="s">
        <v>77</v>
      </c>
      <c r="C9" s="20">
        <f t="shared" si="5"/>
        <v>46044</v>
      </c>
      <c r="D9" s="21">
        <f>C9+1</f>
        <v>46045</v>
      </c>
      <c r="E9" s="21">
        <f>D9+4</f>
        <v>46049</v>
      </c>
      <c r="F9" s="19" t="s">
        <v>78</v>
      </c>
      <c r="G9" s="62" t="s">
        <v>23</v>
      </c>
      <c r="H9" s="10"/>
      <c r="I9" s="8"/>
      <c r="J9" s="22">
        <f>E9+4</f>
        <v>46053</v>
      </c>
      <c r="K9" s="22">
        <f>J9</f>
        <v>46053</v>
      </c>
      <c r="L9" s="22">
        <f t="shared" si="10"/>
        <v>46054</v>
      </c>
      <c r="M9" s="22">
        <f>L9+2</f>
        <v>46056</v>
      </c>
      <c r="N9" s="22">
        <f t="shared" ref="N9:O9" si="11">M9+1</f>
        <v>46057</v>
      </c>
      <c r="O9" s="22">
        <f t="shared" si="11"/>
        <v>46058</v>
      </c>
      <c r="P9" s="22">
        <f>O9+4</f>
        <v>46062</v>
      </c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</row>
    <row r="10" ht="21.75" hidden="1" customHeight="1">
      <c r="A10" s="23" t="s">
        <v>66</v>
      </c>
      <c r="B10" s="24" t="s">
        <v>79</v>
      </c>
      <c r="C10" s="20">
        <f t="shared" si="5"/>
        <v>46062</v>
      </c>
      <c r="D10" s="63">
        <f t="shared" ref="D10:D24" si="12">C10</f>
        <v>46062</v>
      </c>
      <c r="E10" s="21">
        <f>D10+3</f>
        <v>46065</v>
      </c>
      <c r="F10" s="19" t="s">
        <v>80</v>
      </c>
      <c r="G10" s="62" t="s">
        <v>23</v>
      </c>
      <c r="H10" s="10"/>
      <c r="I10" s="8"/>
      <c r="J10" s="29" t="s">
        <v>75</v>
      </c>
      <c r="K10" s="26">
        <f>E10+7</f>
        <v>46072</v>
      </c>
      <c r="L10" s="26">
        <f t="shared" si="10"/>
        <v>46073</v>
      </c>
      <c r="M10" s="29" t="s">
        <v>76</v>
      </c>
      <c r="N10" s="22">
        <f>L10+1</f>
        <v>46074</v>
      </c>
      <c r="O10" s="22">
        <f>N10+1</f>
        <v>46075</v>
      </c>
      <c r="P10" s="22">
        <f t="shared" ref="P10:P11" si="13">O10+5</f>
        <v>46080</v>
      </c>
      <c r="Q10" s="64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</row>
    <row r="11" ht="24.75" hidden="1" customHeight="1">
      <c r="A11" s="30" t="s">
        <v>66</v>
      </c>
      <c r="B11" s="32" t="s">
        <v>81</v>
      </c>
      <c r="C11" s="20">
        <f t="shared" si="5"/>
        <v>46080</v>
      </c>
      <c r="D11" s="21">
        <f t="shared" si="12"/>
        <v>46080</v>
      </c>
      <c r="E11" s="21">
        <f>D11+2</f>
        <v>46082</v>
      </c>
      <c r="F11" s="31" t="s">
        <v>82</v>
      </c>
      <c r="G11" s="59" t="s">
        <v>23</v>
      </c>
      <c r="H11" s="10"/>
      <c r="I11" s="8"/>
      <c r="J11" s="29" t="s">
        <v>75</v>
      </c>
      <c r="K11" s="26">
        <f>E11+4</f>
        <v>46086</v>
      </c>
      <c r="L11" s="26">
        <f t="shared" si="10"/>
        <v>46087</v>
      </c>
      <c r="M11" s="29" t="s">
        <v>76</v>
      </c>
      <c r="N11" s="26">
        <f>L11+2</f>
        <v>46089</v>
      </c>
      <c r="O11" s="61">
        <f>N11</f>
        <v>46089</v>
      </c>
      <c r="P11" s="22">
        <f t="shared" si="13"/>
        <v>46094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57"/>
      <c r="AC11" s="57"/>
      <c r="AD11" s="57"/>
      <c r="AE11" s="57"/>
      <c r="AF11" s="57"/>
      <c r="AG11" s="57"/>
    </row>
    <row r="12" ht="24.75" hidden="1" customHeight="1">
      <c r="A12" s="23" t="s">
        <v>66</v>
      </c>
      <c r="B12" s="31" t="s">
        <v>83</v>
      </c>
      <c r="C12" s="20">
        <f t="shared" si="5"/>
        <v>46094</v>
      </c>
      <c r="D12" s="21">
        <f t="shared" si="12"/>
        <v>46094</v>
      </c>
      <c r="E12" s="21">
        <f>D12+1</f>
        <v>46095</v>
      </c>
      <c r="F12" s="31" t="s">
        <v>84</v>
      </c>
      <c r="G12" s="59" t="s">
        <v>23</v>
      </c>
      <c r="H12" s="10"/>
      <c r="I12" s="8"/>
      <c r="J12" s="22">
        <f>E12+5</f>
        <v>46100</v>
      </c>
      <c r="K12" s="22">
        <f>J12</f>
        <v>46100</v>
      </c>
      <c r="L12" s="22">
        <f t="shared" si="10"/>
        <v>46101</v>
      </c>
      <c r="M12" s="22">
        <f t="shared" ref="M12:M16" si="16">L12+2</f>
        <v>46103</v>
      </c>
      <c r="N12" s="22">
        <f t="shared" ref="N12:O12" si="14">M12</f>
        <v>46103</v>
      </c>
      <c r="O12" s="22">
        <f t="shared" si="14"/>
        <v>46103</v>
      </c>
      <c r="P12" s="22">
        <f t="shared" ref="P12:P14" si="17">O12+4</f>
        <v>46107</v>
      </c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57"/>
      <c r="AC12" s="57"/>
      <c r="AD12" s="57"/>
      <c r="AE12" s="57"/>
      <c r="AF12" s="57"/>
      <c r="AG12" s="57"/>
    </row>
    <row r="13" ht="24.75" hidden="1" customHeight="1">
      <c r="A13" s="30" t="s">
        <v>66</v>
      </c>
      <c r="B13" s="31" t="s">
        <v>85</v>
      </c>
      <c r="C13" s="20">
        <f t="shared" si="5"/>
        <v>46107</v>
      </c>
      <c r="D13" s="21">
        <f t="shared" si="12"/>
        <v>46107</v>
      </c>
      <c r="E13" s="21">
        <f t="shared" ref="E13:E24" si="18">D13+2</f>
        <v>46109</v>
      </c>
      <c r="F13" s="31" t="s">
        <v>86</v>
      </c>
      <c r="G13" s="59" t="s">
        <v>23</v>
      </c>
      <c r="H13" s="10"/>
      <c r="I13" s="8"/>
      <c r="J13" s="22">
        <f>E13+4</f>
        <v>46113</v>
      </c>
      <c r="K13" s="22">
        <f t="shared" ref="K13:L13" si="15">J13+1</f>
        <v>46114</v>
      </c>
      <c r="L13" s="22">
        <f t="shared" si="15"/>
        <v>46115</v>
      </c>
      <c r="M13" s="22">
        <f t="shared" si="16"/>
        <v>46117</v>
      </c>
      <c r="N13" s="22">
        <f>M13</f>
        <v>46117</v>
      </c>
      <c r="O13" s="22">
        <f>N13+1</f>
        <v>46118</v>
      </c>
      <c r="P13" s="22">
        <f t="shared" si="17"/>
        <v>46122</v>
      </c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57"/>
      <c r="AC13" s="57"/>
      <c r="AD13" s="57"/>
      <c r="AE13" s="57"/>
      <c r="AF13" s="57"/>
      <c r="AG13" s="57"/>
    </row>
    <row r="14" ht="24.75" hidden="1" customHeight="1">
      <c r="A14" s="30" t="s">
        <v>66</v>
      </c>
      <c r="B14" s="32" t="s">
        <v>87</v>
      </c>
      <c r="C14" s="20">
        <f t="shared" si="5"/>
        <v>46122</v>
      </c>
      <c r="D14" s="21">
        <f t="shared" si="12"/>
        <v>46122</v>
      </c>
      <c r="E14" s="21">
        <f t="shared" si="18"/>
        <v>46124</v>
      </c>
      <c r="F14" s="31" t="s">
        <v>88</v>
      </c>
      <c r="G14" s="20">
        <f t="shared" ref="G14:G17" si="20">E14+2</f>
        <v>46126</v>
      </c>
      <c r="H14" s="21">
        <f t="shared" ref="H14:H17" si="21">G14</f>
        <v>46126</v>
      </c>
      <c r="I14" s="21">
        <f t="shared" ref="I14:I15" si="22">H14+1</f>
        <v>46127</v>
      </c>
      <c r="J14" s="22">
        <f t="shared" ref="J14:J15" si="23">I14+2</f>
        <v>46129</v>
      </c>
      <c r="K14" s="22">
        <f t="shared" ref="K14:L14" si="19">J14</f>
        <v>46129</v>
      </c>
      <c r="L14" s="22">
        <f t="shared" si="19"/>
        <v>46129</v>
      </c>
      <c r="M14" s="22">
        <f t="shared" si="16"/>
        <v>46131</v>
      </c>
      <c r="N14" s="22">
        <f t="shared" ref="N14:N15" si="25">M14+2</f>
        <v>46133</v>
      </c>
      <c r="O14" s="22">
        <f t="shared" ref="O14:O15" si="26">N14</f>
        <v>46133</v>
      </c>
      <c r="P14" s="22">
        <f t="shared" si="17"/>
        <v>46137</v>
      </c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57"/>
      <c r="AC14" s="57"/>
      <c r="AD14" s="57"/>
      <c r="AE14" s="57"/>
      <c r="AF14" s="57"/>
      <c r="AG14" s="57"/>
    </row>
    <row r="15" ht="24.75" hidden="1" customHeight="1">
      <c r="A15" s="30" t="s">
        <v>66</v>
      </c>
      <c r="B15" s="32" t="s">
        <v>89</v>
      </c>
      <c r="C15" s="20">
        <f t="shared" si="5"/>
        <v>46137</v>
      </c>
      <c r="D15" s="21">
        <f t="shared" si="12"/>
        <v>46137</v>
      </c>
      <c r="E15" s="21">
        <f t="shared" si="18"/>
        <v>46139</v>
      </c>
      <c r="F15" s="34" t="s">
        <v>90</v>
      </c>
      <c r="G15" s="20">
        <f t="shared" si="20"/>
        <v>46141</v>
      </c>
      <c r="H15" s="21">
        <f t="shared" si="21"/>
        <v>46141</v>
      </c>
      <c r="I15" s="21">
        <f t="shared" si="22"/>
        <v>46142</v>
      </c>
      <c r="J15" s="22">
        <f t="shared" si="23"/>
        <v>46144</v>
      </c>
      <c r="K15" s="22">
        <f t="shared" ref="K15:L15" si="24">J15</f>
        <v>46144</v>
      </c>
      <c r="L15" s="22">
        <f t="shared" si="24"/>
        <v>46144</v>
      </c>
      <c r="M15" s="27">
        <f t="shared" si="16"/>
        <v>46146</v>
      </c>
      <c r="N15" s="22">
        <f t="shared" si="25"/>
        <v>46148</v>
      </c>
      <c r="O15" s="22">
        <f t="shared" si="26"/>
        <v>46148</v>
      </c>
      <c r="P15" s="22">
        <f>O15+5</f>
        <v>46153</v>
      </c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57"/>
      <c r="AC15" s="57"/>
      <c r="AD15" s="57"/>
      <c r="AE15" s="57"/>
      <c r="AF15" s="57"/>
      <c r="AG15" s="57"/>
    </row>
    <row r="16" ht="24.75" hidden="1" customHeight="1">
      <c r="A16" s="30" t="s">
        <v>66</v>
      </c>
      <c r="B16" s="32" t="s">
        <v>91</v>
      </c>
      <c r="C16" s="20">
        <f t="shared" si="5"/>
        <v>46153</v>
      </c>
      <c r="D16" s="21">
        <f t="shared" si="12"/>
        <v>46153</v>
      </c>
      <c r="E16" s="21">
        <f t="shared" si="18"/>
        <v>46155</v>
      </c>
      <c r="F16" s="34" t="s">
        <v>92</v>
      </c>
      <c r="G16" s="20">
        <f t="shared" si="20"/>
        <v>46157</v>
      </c>
      <c r="H16" s="21">
        <f t="shared" si="21"/>
        <v>46157</v>
      </c>
      <c r="I16" s="21">
        <f>H16</f>
        <v>46157</v>
      </c>
      <c r="J16" s="22">
        <f>E16+4</f>
        <v>46159</v>
      </c>
      <c r="K16" s="22">
        <f>J16+1</f>
        <v>46160</v>
      </c>
      <c r="L16" s="22">
        <f>K16</f>
        <v>46160</v>
      </c>
      <c r="M16" s="22">
        <f t="shared" si="16"/>
        <v>46162</v>
      </c>
      <c r="N16" s="22">
        <f>M16</f>
        <v>46162</v>
      </c>
      <c r="O16" s="22">
        <f>N16+1</f>
        <v>46163</v>
      </c>
      <c r="P16" s="22">
        <f t="shared" ref="P16:P17" si="29">O16+4</f>
        <v>46167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57"/>
      <c r="AC16" s="57"/>
      <c r="AD16" s="57"/>
      <c r="AE16" s="57"/>
      <c r="AF16" s="57"/>
      <c r="AG16" s="57"/>
    </row>
    <row r="17" ht="24.75" hidden="1" customHeight="1">
      <c r="A17" s="30" t="s">
        <v>66</v>
      </c>
      <c r="B17" s="32" t="s">
        <v>93</v>
      </c>
      <c r="C17" s="20">
        <f t="shared" si="5"/>
        <v>46167</v>
      </c>
      <c r="D17" s="21">
        <f t="shared" si="12"/>
        <v>46167</v>
      </c>
      <c r="E17" s="21">
        <f t="shared" si="18"/>
        <v>46169</v>
      </c>
      <c r="F17" s="34" t="s">
        <v>94</v>
      </c>
      <c r="G17" s="20">
        <f t="shared" si="20"/>
        <v>46171</v>
      </c>
      <c r="H17" s="21">
        <f t="shared" si="21"/>
        <v>46171</v>
      </c>
      <c r="I17" s="21">
        <f>H17+1</f>
        <v>46172</v>
      </c>
      <c r="J17" s="22">
        <f>I17+2</f>
        <v>46174</v>
      </c>
      <c r="K17" s="22">
        <f t="shared" ref="K17:L17" si="27">J17</f>
        <v>46174</v>
      </c>
      <c r="L17" s="22">
        <f t="shared" si="27"/>
        <v>46174</v>
      </c>
      <c r="M17" s="22">
        <f>L17+3</f>
        <v>46177</v>
      </c>
      <c r="N17" s="22">
        <f t="shared" ref="N17:O17" si="28">M17+1</f>
        <v>46178</v>
      </c>
      <c r="O17" s="22">
        <f t="shared" si="28"/>
        <v>46179</v>
      </c>
      <c r="P17" s="22">
        <f t="shared" si="29"/>
        <v>46183</v>
      </c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57"/>
      <c r="AC17" s="57"/>
      <c r="AD17" s="57"/>
      <c r="AE17" s="57"/>
      <c r="AF17" s="57"/>
      <c r="AG17" s="57"/>
    </row>
    <row r="18" ht="24.75" customHeight="1">
      <c r="A18" s="30" t="s">
        <v>66</v>
      </c>
      <c r="B18" s="31" t="s">
        <v>95</v>
      </c>
      <c r="C18" s="20">
        <f t="shared" si="5"/>
        <v>46183</v>
      </c>
      <c r="D18" s="21">
        <f t="shared" si="12"/>
        <v>46183</v>
      </c>
      <c r="E18" s="21">
        <f t="shared" si="18"/>
        <v>46185</v>
      </c>
      <c r="F18" s="34" t="s">
        <v>96</v>
      </c>
      <c r="G18" s="59" t="s">
        <v>23</v>
      </c>
      <c r="H18" s="10"/>
      <c r="I18" s="8"/>
      <c r="J18" s="22">
        <f>E18+4</f>
        <v>46189</v>
      </c>
      <c r="K18" s="22">
        <f>J18</f>
        <v>46189</v>
      </c>
      <c r="L18" s="22">
        <f t="shared" ref="L18:L24" si="31">K18+1</f>
        <v>46190</v>
      </c>
      <c r="M18" s="22">
        <f t="shared" ref="M18:N18" si="30">L18+2</f>
        <v>46192</v>
      </c>
      <c r="N18" s="22">
        <f t="shared" si="30"/>
        <v>46194</v>
      </c>
      <c r="O18" s="22">
        <f t="shared" ref="O18:O19" si="32">N18+1</f>
        <v>46195</v>
      </c>
      <c r="P18" s="22">
        <f>O18+5</f>
        <v>46200</v>
      </c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57"/>
      <c r="AC18" s="57"/>
      <c r="AD18" s="57"/>
      <c r="AE18" s="57"/>
      <c r="AF18" s="57"/>
      <c r="AG18" s="57"/>
    </row>
    <row r="19" ht="24.75" customHeight="1">
      <c r="A19" s="36" t="s">
        <v>66</v>
      </c>
      <c r="B19" s="37" t="s">
        <v>97</v>
      </c>
      <c r="C19" s="20">
        <f t="shared" si="5"/>
        <v>46200</v>
      </c>
      <c r="D19" s="21">
        <f t="shared" si="12"/>
        <v>46200</v>
      </c>
      <c r="E19" s="21">
        <f t="shared" si="18"/>
        <v>46202</v>
      </c>
      <c r="F19" s="34" t="s">
        <v>98</v>
      </c>
      <c r="G19" s="40">
        <f t="shared" ref="G19:G20" si="33">E19+2</f>
        <v>46204</v>
      </c>
      <c r="H19" s="41">
        <f t="shared" ref="H19:H20" si="34">G19</f>
        <v>46204</v>
      </c>
      <c r="I19" s="41">
        <f>H19+1</f>
        <v>46205</v>
      </c>
      <c r="J19" s="65" t="s">
        <v>75</v>
      </c>
      <c r="K19" s="38">
        <f>I19+2</f>
        <v>46207</v>
      </c>
      <c r="L19" s="38">
        <f t="shared" si="31"/>
        <v>46208</v>
      </c>
      <c r="M19" s="65" t="s">
        <v>76</v>
      </c>
      <c r="N19" s="38">
        <f>L19+2</f>
        <v>46210</v>
      </c>
      <c r="O19" s="38">
        <f t="shared" si="32"/>
        <v>46211</v>
      </c>
      <c r="P19" s="38">
        <f t="shared" ref="P19:P24" si="35">O19+4</f>
        <v>46215</v>
      </c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57"/>
      <c r="AC19" s="57"/>
      <c r="AD19" s="57"/>
      <c r="AE19" s="57"/>
      <c r="AF19" s="57"/>
      <c r="AG19" s="57"/>
    </row>
    <row r="20" ht="24.75" customHeight="1">
      <c r="A20" s="23" t="s">
        <v>66</v>
      </c>
      <c r="B20" s="34" t="s">
        <v>99</v>
      </c>
      <c r="C20" s="40">
        <f t="shared" si="5"/>
        <v>46215</v>
      </c>
      <c r="D20" s="41">
        <f t="shared" si="12"/>
        <v>46215</v>
      </c>
      <c r="E20" s="41">
        <f t="shared" si="18"/>
        <v>46217</v>
      </c>
      <c r="F20" s="34" t="s">
        <v>100</v>
      </c>
      <c r="G20" s="40">
        <f t="shared" si="33"/>
        <v>46219</v>
      </c>
      <c r="H20" s="41">
        <f t="shared" si="34"/>
        <v>46219</v>
      </c>
      <c r="I20" s="41">
        <f>H20</f>
        <v>46219</v>
      </c>
      <c r="J20" s="38">
        <f t="shared" ref="J20:J24" si="36">E20+4</f>
        <v>46221</v>
      </c>
      <c r="K20" s="38">
        <f t="shared" ref="K20:K24" si="37">J20</f>
        <v>46221</v>
      </c>
      <c r="L20" s="38">
        <f t="shared" si="31"/>
        <v>46222</v>
      </c>
      <c r="M20" s="38">
        <f t="shared" ref="M20:M24" si="38">L20+2</f>
        <v>46224</v>
      </c>
      <c r="N20" s="38">
        <f t="shared" ref="N20:N24" si="39">M20+1</f>
        <v>46225</v>
      </c>
      <c r="O20" s="38">
        <f t="shared" ref="O20:O24" si="40">N20</f>
        <v>46225</v>
      </c>
      <c r="P20" s="38">
        <f t="shared" si="35"/>
        <v>46229</v>
      </c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57"/>
      <c r="AC20" s="57"/>
      <c r="AD20" s="57"/>
      <c r="AE20" s="57"/>
      <c r="AF20" s="57"/>
      <c r="AG20" s="57"/>
    </row>
    <row r="21" ht="24.75" customHeight="1">
      <c r="A21" s="23" t="s">
        <v>66</v>
      </c>
      <c r="B21" s="34" t="s">
        <v>101</v>
      </c>
      <c r="C21" s="40">
        <f t="shared" si="5"/>
        <v>46229</v>
      </c>
      <c r="D21" s="41">
        <f t="shared" si="12"/>
        <v>46229</v>
      </c>
      <c r="E21" s="41">
        <f t="shared" si="18"/>
        <v>46231</v>
      </c>
      <c r="F21" s="34" t="s">
        <v>102</v>
      </c>
      <c r="G21" s="59" t="s">
        <v>23</v>
      </c>
      <c r="H21" s="10"/>
      <c r="I21" s="8"/>
      <c r="J21" s="38">
        <f t="shared" si="36"/>
        <v>46235</v>
      </c>
      <c r="K21" s="38">
        <f t="shared" si="37"/>
        <v>46235</v>
      </c>
      <c r="L21" s="38">
        <f t="shared" si="31"/>
        <v>46236</v>
      </c>
      <c r="M21" s="38">
        <f t="shared" si="38"/>
        <v>46238</v>
      </c>
      <c r="N21" s="38">
        <f t="shared" si="39"/>
        <v>46239</v>
      </c>
      <c r="O21" s="38">
        <f t="shared" si="40"/>
        <v>46239</v>
      </c>
      <c r="P21" s="38">
        <f t="shared" si="35"/>
        <v>46243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57"/>
      <c r="AC21" s="57"/>
      <c r="AD21" s="57"/>
      <c r="AE21" s="57"/>
      <c r="AF21" s="57"/>
      <c r="AG21" s="57"/>
    </row>
    <row r="22" ht="24.75" customHeight="1">
      <c r="A22" s="23" t="s">
        <v>66</v>
      </c>
      <c r="B22" s="34" t="s">
        <v>103</v>
      </c>
      <c r="C22" s="40">
        <f t="shared" si="5"/>
        <v>46243</v>
      </c>
      <c r="D22" s="41">
        <f t="shared" si="12"/>
        <v>46243</v>
      </c>
      <c r="E22" s="41">
        <f t="shared" si="18"/>
        <v>46245</v>
      </c>
      <c r="F22" s="34" t="s">
        <v>104</v>
      </c>
      <c r="G22" s="59" t="s">
        <v>23</v>
      </c>
      <c r="H22" s="10"/>
      <c r="I22" s="8"/>
      <c r="J22" s="38">
        <f t="shared" si="36"/>
        <v>46249</v>
      </c>
      <c r="K22" s="38">
        <f t="shared" si="37"/>
        <v>46249</v>
      </c>
      <c r="L22" s="38">
        <f t="shared" si="31"/>
        <v>46250</v>
      </c>
      <c r="M22" s="38">
        <f t="shared" si="38"/>
        <v>46252</v>
      </c>
      <c r="N22" s="38">
        <f t="shared" si="39"/>
        <v>46253</v>
      </c>
      <c r="O22" s="38">
        <f t="shared" si="40"/>
        <v>46253</v>
      </c>
      <c r="P22" s="38">
        <f t="shared" si="35"/>
        <v>46257</v>
      </c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57"/>
      <c r="AC22" s="57"/>
      <c r="AD22" s="57"/>
      <c r="AE22" s="57"/>
      <c r="AF22" s="57"/>
      <c r="AG22" s="57"/>
    </row>
    <row r="23" ht="24.75" customHeight="1">
      <c r="A23" s="23" t="s">
        <v>66</v>
      </c>
      <c r="B23" s="34" t="s">
        <v>105</v>
      </c>
      <c r="C23" s="40">
        <f t="shared" si="5"/>
        <v>46257</v>
      </c>
      <c r="D23" s="41">
        <f t="shared" si="12"/>
        <v>46257</v>
      </c>
      <c r="E23" s="41">
        <f t="shared" si="18"/>
        <v>46259</v>
      </c>
      <c r="F23" s="34" t="s">
        <v>106</v>
      </c>
      <c r="G23" s="59" t="s">
        <v>23</v>
      </c>
      <c r="H23" s="10"/>
      <c r="I23" s="8"/>
      <c r="J23" s="38">
        <f t="shared" si="36"/>
        <v>46263</v>
      </c>
      <c r="K23" s="38">
        <f t="shared" si="37"/>
        <v>46263</v>
      </c>
      <c r="L23" s="38">
        <f t="shared" si="31"/>
        <v>46264</v>
      </c>
      <c r="M23" s="38">
        <f t="shared" si="38"/>
        <v>46266</v>
      </c>
      <c r="N23" s="38">
        <f t="shared" si="39"/>
        <v>46267</v>
      </c>
      <c r="O23" s="38">
        <f t="shared" si="40"/>
        <v>46267</v>
      </c>
      <c r="P23" s="38">
        <f t="shared" si="35"/>
        <v>46271</v>
      </c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57"/>
      <c r="AC23" s="57"/>
      <c r="AD23" s="57"/>
      <c r="AE23" s="57"/>
      <c r="AF23" s="57"/>
      <c r="AG23" s="57"/>
    </row>
    <row r="24" ht="24.75" customHeight="1">
      <c r="A24" s="23" t="s">
        <v>66</v>
      </c>
      <c r="B24" s="34" t="s">
        <v>107</v>
      </c>
      <c r="C24" s="40">
        <f t="shared" si="5"/>
        <v>46271</v>
      </c>
      <c r="D24" s="41">
        <f t="shared" si="12"/>
        <v>46271</v>
      </c>
      <c r="E24" s="41">
        <f t="shared" si="18"/>
        <v>46273</v>
      </c>
      <c r="F24" s="34" t="s">
        <v>108</v>
      </c>
      <c r="G24" s="59" t="s">
        <v>23</v>
      </c>
      <c r="H24" s="10"/>
      <c r="I24" s="8"/>
      <c r="J24" s="38">
        <f t="shared" si="36"/>
        <v>46277</v>
      </c>
      <c r="K24" s="38">
        <f t="shared" si="37"/>
        <v>46277</v>
      </c>
      <c r="L24" s="38">
        <f t="shared" si="31"/>
        <v>46278</v>
      </c>
      <c r="M24" s="38">
        <f t="shared" si="38"/>
        <v>46280</v>
      </c>
      <c r="N24" s="38">
        <f t="shared" si="39"/>
        <v>46281</v>
      </c>
      <c r="O24" s="38">
        <f t="shared" si="40"/>
        <v>46281</v>
      </c>
      <c r="P24" s="38">
        <f t="shared" si="35"/>
        <v>46285</v>
      </c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57"/>
      <c r="AC24" s="57"/>
      <c r="AD24" s="57"/>
      <c r="AE24" s="57"/>
      <c r="AF24" s="57"/>
      <c r="AG24" s="57"/>
    </row>
    <row r="25" ht="24.75" customHeight="1">
      <c r="A25" s="42"/>
      <c r="B25" s="43"/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57"/>
      <c r="AC25" s="57"/>
      <c r="AD25" s="57"/>
      <c r="AE25" s="57"/>
      <c r="AF25" s="57"/>
      <c r="AG25" s="57"/>
    </row>
    <row r="26" ht="24.75" customHeight="1">
      <c r="A26" s="42" t="s">
        <v>56</v>
      </c>
      <c r="B26" s="43"/>
      <c r="C26" s="67" t="s">
        <v>109</v>
      </c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57"/>
      <c r="AC26" s="57"/>
      <c r="AD26" s="57"/>
      <c r="AE26" s="57"/>
      <c r="AF26" s="57"/>
      <c r="AG26" s="57"/>
    </row>
    <row r="27" ht="27.75" customHeight="1">
      <c r="A27" s="42"/>
      <c r="B27" s="45"/>
      <c r="C27" s="66" t="s">
        <v>110</v>
      </c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</row>
    <row r="28" ht="28.5" customHeight="1">
      <c r="A28" s="46"/>
      <c r="B28" s="47"/>
      <c r="C28" s="47"/>
      <c r="D28" s="47"/>
      <c r="E28" s="47"/>
      <c r="F28" s="48"/>
      <c r="G28" s="48"/>
      <c r="H28" s="48"/>
      <c r="I28" s="48"/>
      <c r="J28" s="49"/>
      <c r="K28" s="49"/>
      <c r="L28" s="49"/>
      <c r="M28" s="48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68"/>
      <c r="AC28" s="68"/>
      <c r="AD28" s="68"/>
      <c r="AE28" s="68"/>
      <c r="AF28" s="68"/>
      <c r="AG28" s="68"/>
    </row>
    <row r="29" ht="28.5" customHeight="1">
      <c r="A29" s="46" t="s">
        <v>60</v>
      </c>
      <c r="B29" s="47"/>
      <c r="C29" s="47"/>
      <c r="D29" s="47"/>
      <c r="E29" s="47"/>
      <c r="F29" s="48"/>
      <c r="G29" s="48"/>
      <c r="H29" s="48"/>
      <c r="I29" s="48"/>
      <c r="J29" s="49"/>
      <c r="K29" s="49"/>
      <c r="L29" s="49"/>
      <c r="M29" s="48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68"/>
      <c r="AC29" s="68"/>
      <c r="AD29" s="68"/>
      <c r="AE29" s="68"/>
      <c r="AF29" s="68"/>
      <c r="AG29" s="68"/>
    </row>
    <row r="30" ht="15.75" customHeight="1">
      <c r="A30" s="46"/>
      <c r="B30" s="47"/>
      <c r="C30" s="47"/>
      <c r="D30" s="47"/>
      <c r="E30" s="47"/>
      <c r="F30" s="48"/>
      <c r="G30" s="48"/>
      <c r="H30" s="48"/>
      <c r="I30" s="48"/>
      <c r="J30" s="48"/>
      <c r="K30" s="48"/>
      <c r="L30" s="48"/>
      <c r="M30" s="49"/>
      <c r="N30" s="49"/>
      <c r="O30" s="49"/>
      <c r="P30" s="48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</row>
    <row r="31" ht="15.75" customHeight="1">
      <c r="A31" s="51" t="s">
        <v>61</v>
      </c>
      <c r="B31" s="69">
        <v>46204.0</v>
      </c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4"/>
      <c r="N31" s="54"/>
      <c r="O31" s="54"/>
      <c r="P31" s="53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</row>
    <row r="32" ht="15.75" customHeight="1">
      <c r="A32" s="51"/>
      <c r="B32" s="69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4"/>
      <c r="N32" s="54"/>
      <c r="O32" s="54"/>
      <c r="P32" s="53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</row>
    <row r="41" ht="15.75" customHeight="1">
      <c r="A41" s="5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</row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24">
    <mergeCell ref="C1:P1"/>
    <mergeCell ref="A2:B2"/>
    <mergeCell ref="C2:P2"/>
    <mergeCell ref="A3:A4"/>
    <mergeCell ref="B3:B4"/>
    <mergeCell ref="C3:E3"/>
    <mergeCell ref="F3:F4"/>
    <mergeCell ref="M3:O3"/>
    <mergeCell ref="G3:I3"/>
    <mergeCell ref="J3:L3"/>
    <mergeCell ref="G6:I6"/>
    <mergeCell ref="G7:I7"/>
    <mergeCell ref="G9:I9"/>
    <mergeCell ref="G10:I10"/>
    <mergeCell ref="G11:I11"/>
    <mergeCell ref="C26:P26"/>
    <mergeCell ref="C27:P27"/>
    <mergeCell ref="G12:I12"/>
    <mergeCell ref="G13:I13"/>
    <mergeCell ref="G18:I18"/>
    <mergeCell ref="G21:I21"/>
    <mergeCell ref="G22:I22"/>
    <mergeCell ref="G23:I23"/>
    <mergeCell ref="G24:I24"/>
  </mergeCells>
  <drawing r:id="rId1"/>
</worksheet>
</file>