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<sst xmlns="http://schemas.openxmlformats.org/spreadsheetml/2006/main" count="172" uniqueCount="92">
  <si>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</si>
  <si>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</si>
  <si>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</si>
  <si>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</si>
  <si>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</si>
  <si>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</si>
  <si>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</si>
  <si>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</si>
  <si>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</si>
  <si>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</si>
  <si>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</si>
  <si>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</si>
  <si>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</si>
  <si>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</si>
  <si>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</si>
  <si>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</si>
  <si>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</si>
  <si>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</si>
  <si>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</si>
  <si>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</si>
  <si>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</si>
  <si>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</si>
  <si>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</si>
  <si>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</si>
  <si>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</si>
  <si>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</si>
  <si>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</si>
  <si>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</si>
  <si>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</si>
  <si>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</si>
  <si>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</si>
  <si>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</si>
  <si>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</si>
  <si>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</si>
  <si>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</si>
  <si>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</si>
  <si>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</si>
  <si>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</si>
  <si>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</si>
  <si>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</si>
  <si>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</si>
  <si>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</si>
  <si>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</si>
  <si>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</si>
  <si>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</si>
  <si>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</si>
  <si>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</si>
  <si>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</si>
  <si>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 xml:space="preserve">  REMARKS:</t>
  </si>
  <si>
    <t>VOY SH2508  ROTATION : VRANGEL &gt;&gt; SHANGHAI &gt;&gt; VRANGEL</t>
  </si>
  <si>
    <t>VOY SH2509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</si>
  <si>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</si>
  <si>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</si>
  <si>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</si>
  <si>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</si>
  <si>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</si>
  <si>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</si>
  <si>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</si>
  <si>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</si>
  <si>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</si>
  <si>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</si>
  <si>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</si>
  <si>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</si>
  <si>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</si>
  <si>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</si>
  <si>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</si>
  <si>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</si>
  <si>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</si>
  <si>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</si>
  <si>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</si>
  <si>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</si>
  <si>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</si>
  <si>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</si>
  <si>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</si>
  <si>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</si>
  <si>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</si>
  <si>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</si>
  <si>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</si>
  <si>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</si>
  <si>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</si>
  <si>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</si>
  <si>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</si>
  <si>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</si>
  <si>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</si>
  <si>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</si>
  <si>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</si>
  <si>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</si>
  <si>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</si>
  <si>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</si>
  <si>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</si>
  <si>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VOY Q2508 ROTATION :  VRANGEL &gt;&gt; BUSAN &gt;&gt; RIZHAO &gt;&gt; NINGBO &gt;&gt; VRANGEL</t>
  </si>
  <si>
    <t>VOY Q2509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</si>
</sst>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4" fontId="17" numFmtId="0" xfId="0" applyAlignment="1" applyBorder="1" applyFont="1">
      <alignment horizontal="center" readingOrder="0" shrinkToFit="0" vertical="center" wrapText="0"/>
    </xf>
    <xf borderId="5" fillId="4" fontId="5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6" fontId="16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0" fillId="4" fontId="4" numFmtId="0" xfId="0" applyAlignment="1" applyFont="1">
      <alignment vertical="center"/>
    </xf>
    <xf borderId="0" fillId="4" fontId="18" numFmtId="0" xfId="0" applyAlignment="1" applyFont="1">
      <alignment horizontal="left" readingOrder="0" vertical="center"/>
    </xf>
    <xf borderId="0" fillId="4" fontId="19" numFmtId="0" xfId="0" applyAlignment="1" applyFont="1">
      <alignment horizontal="left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6" fontId="19" numFmtId="0" xfId="0" applyAlignment="1" applyFont="1">
      <alignment horizontal="left" readingOrder="0" shrinkToFit="0" vertical="center" wrapText="1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1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1" si="11">C11</f>
        <v>46064</v>
      </c>
      <c r="E11" s="21">
        <f t="shared" ref="E11:E21" si="12">D11+2</f>
        <v>46066</v>
      </c>
      <c r="F11" s="19" t="s">
        <v>27</v>
      </c>
      <c r="G11" s="22">
        <f t="shared" ref="G11:G21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21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35" t="s">
        <v>10</v>
      </c>
      <c r="B17" s="36" t="s">
        <v>38</v>
      </c>
      <c r="C17" s="20">
        <f t="shared" si="4"/>
        <v>46152</v>
      </c>
      <c r="D17" s="21">
        <f t="shared" si="11"/>
        <v>46152</v>
      </c>
      <c r="E17" s="37">
        <f t="shared" si="12"/>
        <v>46154</v>
      </c>
      <c r="F17" s="34" t="s">
        <v>39</v>
      </c>
      <c r="G17" s="38">
        <f t="shared" si="13"/>
        <v>46158</v>
      </c>
      <c r="H17" s="38">
        <f t="shared" ref="H17:H21" si="18">G17+1</f>
        <v>46159</v>
      </c>
      <c r="I17" s="38">
        <f t="shared" si="16"/>
        <v>46160</v>
      </c>
      <c r="J17" s="33" t="s">
        <v>23</v>
      </c>
      <c r="K17" s="4"/>
      <c r="L17" s="5"/>
      <c r="M17" s="38">
        <f t="shared" si="17"/>
        <v>46164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9" t="s">
        <v>40</v>
      </c>
      <c r="C18" s="40">
        <f t="shared" si="4"/>
        <v>46164</v>
      </c>
      <c r="D18" s="37">
        <f t="shared" si="11"/>
        <v>46164</v>
      </c>
      <c r="E18" s="37">
        <f t="shared" si="12"/>
        <v>46166</v>
      </c>
      <c r="F18" s="34" t="s">
        <v>41</v>
      </c>
      <c r="G18" s="38">
        <f t="shared" si="13"/>
        <v>46170</v>
      </c>
      <c r="H18" s="38">
        <f t="shared" si="18"/>
        <v>46171</v>
      </c>
      <c r="I18" s="38">
        <f t="shared" si="16"/>
        <v>46172</v>
      </c>
      <c r="J18" s="33" t="s">
        <v>23</v>
      </c>
      <c r="K18" s="4"/>
      <c r="L18" s="5"/>
      <c r="M18" s="38">
        <f t="shared" si="17"/>
        <v>46176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4" t="s">
        <v>42</v>
      </c>
      <c r="C19" s="40">
        <f t="shared" si="4"/>
        <v>46176</v>
      </c>
      <c r="D19" s="37">
        <f t="shared" si="11"/>
        <v>46176</v>
      </c>
      <c r="E19" s="37">
        <f t="shared" si="12"/>
        <v>46178</v>
      </c>
      <c r="F19" s="34" t="s">
        <v>43</v>
      </c>
      <c r="G19" s="38">
        <f t="shared" si="13"/>
        <v>46182</v>
      </c>
      <c r="H19" s="38">
        <f t="shared" si="18"/>
        <v>46183</v>
      </c>
      <c r="I19" s="38">
        <f t="shared" si="16"/>
        <v>46184</v>
      </c>
      <c r="J19" s="38">
        <f t="shared" ref="J19:J21" si="19">I19+2</f>
        <v>46186</v>
      </c>
      <c r="K19" s="38">
        <f t="shared" ref="K19:K21" si="20">J19</f>
        <v>46186</v>
      </c>
      <c r="L19" s="38">
        <f t="shared" ref="L19:L21" si="21">K19+1</f>
        <v>46187</v>
      </c>
      <c r="M19" s="38">
        <f t="shared" ref="M19:M21" si="22">L19+2</f>
        <v>46189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4" t="s">
        <v>44</v>
      </c>
      <c r="C20" s="40">
        <f t="shared" si="4"/>
        <v>46189</v>
      </c>
      <c r="D20" s="37">
        <f t="shared" si="11"/>
        <v>46189</v>
      </c>
      <c r="E20" s="37">
        <f t="shared" si="12"/>
        <v>46191</v>
      </c>
      <c r="F20" s="34" t="s">
        <v>45</v>
      </c>
      <c r="G20" s="38">
        <f t="shared" si="13"/>
        <v>46195</v>
      </c>
      <c r="H20" s="38">
        <f t="shared" si="18"/>
        <v>46196</v>
      </c>
      <c r="I20" s="38">
        <f t="shared" si="16"/>
        <v>46197</v>
      </c>
      <c r="J20" s="38">
        <f t="shared" si="19"/>
        <v>46199</v>
      </c>
      <c r="K20" s="38">
        <f t="shared" si="20"/>
        <v>46199</v>
      </c>
      <c r="L20" s="38">
        <f t="shared" si="21"/>
        <v>46200</v>
      </c>
      <c r="M20" s="38">
        <f t="shared" si="22"/>
        <v>46202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ht="24.75" customHeight="1">
      <c r="A21" s="23" t="s">
        <v>10</v>
      </c>
      <c r="B21" s="34" t="s">
        <v>46</v>
      </c>
      <c r="C21" s="40">
        <f t="shared" si="4"/>
        <v>46202</v>
      </c>
      <c r="D21" s="37">
        <f t="shared" si="11"/>
        <v>46202</v>
      </c>
      <c r="E21" s="37">
        <f t="shared" si="12"/>
        <v>46204</v>
      </c>
      <c r="F21" s="34" t="s">
        <v>47</v>
      </c>
      <c r="G21" s="38">
        <f t="shared" si="13"/>
        <v>46208</v>
      </c>
      <c r="H21" s="38">
        <f t="shared" si="18"/>
        <v>46209</v>
      </c>
      <c r="I21" s="38">
        <f t="shared" si="16"/>
        <v>46210</v>
      </c>
      <c r="J21" s="38">
        <f t="shared" si="19"/>
        <v>46212</v>
      </c>
      <c r="K21" s="38">
        <f t="shared" si="20"/>
        <v>46212</v>
      </c>
      <c r="L21" s="38">
        <f t="shared" si="21"/>
        <v>46213</v>
      </c>
      <c r="M21" s="38">
        <f t="shared" si="22"/>
        <v>46215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ht="24.75" customHeight="1">
      <c r="A22" s="42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ht="24.75" customHeight="1">
      <c r="A23" s="45" t="s">
        <v>48</v>
      </c>
      <c r="B23" s="46"/>
      <c r="C23" s="44" t="s">
        <v>49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ht="28.5" customHeight="1">
      <c r="A24" s="45"/>
      <c r="B24" s="47"/>
      <c r="C24" s="48" t="s">
        <v>50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8.5" customHeight="1">
      <c r="A25" s="45"/>
      <c r="B25" s="47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5"/>
      <c r="B26" s="47"/>
      <c r="C26" s="49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50" t="s">
        <v>51</v>
      </c>
      <c r="B27" s="51"/>
      <c r="C27" s="51"/>
      <c r="D27" s="51"/>
      <c r="E27" s="51"/>
      <c r="F27" s="52"/>
      <c r="G27" s="52"/>
      <c r="H27" s="52"/>
      <c r="I27" s="52"/>
      <c r="J27" s="53"/>
      <c r="K27" s="53"/>
      <c r="L27" s="53"/>
      <c r="M27" s="52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</row>
    <row r="28" ht="15.75" customHeight="1">
      <c r="A28" s="55"/>
      <c r="B28" s="56"/>
      <c r="C28" s="57"/>
      <c r="D28" s="57"/>
      <c r="E28" s="57"/>
      <c r="F28" s="57"/>
      <c r="G28" s="57"/>
      <c r="H28" s="57"/>
      <c r="I28" s="57"/>
      <c r="J28" s="58"/>
      <c r="K28" s="58"/>
      <c r="L28" s="58"/>
      <c r="M28" s="57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5" t="s">
        <v>52</v>
      </c>
      <c r="B29" s="59">
        <v>46154.0</v>
      </c>
      <c r="C29" s="57"/>
      <c r="D29" s="57"/>
      <c r="E29" s="57"/>
      <c r="F29" s="57" t="s">
        <v>53</v>
      </c>
      <c r="G29" s="57"/>
      <c r="H29" s="57"/>
      <c r="I29" s="57"/>
      <c r="J29" s="58"/>
      <c r="K29" s="58"/>
      <c r="L29" s="58"/>
      <c r="M29" s="57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0" t="s">
        <v>53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17">
    <mergeCell ref="C1:M1"/>
    <mergeCell ref="A2:B2"/>
    <mergeCell ref="C2:M2"/>
    <mergeCell ref="A3:A4"/>
    <mergeCell ref="B3:B4"/>
    <mergeCell ref="C3:E3"/>
    <mergeCell ref="F3:F4"/>
    <mergeCell ref="C23:M23"/>
    <mergeCell ref="C24:M24"/>
    <mergeCell ref="C26:M26"/>
    <mergeCell ref="G3:I3"/>
    <mergeCell ref="J3:L3"/>
    <mergeCell ref="J9:L9"/>
    <mergeCell ref="J15:L15"/>
    <mergeCell ref="J16:L16"/>
    <mergeCell ref="J17:L17"/>
    <mergeCell ref="J18:L1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55</v>
      </c>
      <c r="K3" s="4"/>
      <c r="L3" s="5"/>
      <c r="M3" s="14" t="s">
        <v>56</v>
      </c>
      <c r="N3" s="4"/>
      <c r="O3" s="5"/>
      <c r="P3" s="15" t="s">
        <v>6</v>
      </c>
      <c r="Q3" s="6"/>
      <c r="R3" s="6"/>
      <c r="S3" s="6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</row>
    <row r="5" ht="24.0" hidden="1" customHeight="1">
      <c r="A5" s="18" t="s">
        <v>57</v>
      </c>
      <c r="B5" s="19" t="s">
        <v>58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59</v>
      </c>
      <c r="G5" s="62">
        <f>E5+5</f>
        <v>45981</v>
      </c>
      <c r="H5" s="62">
        <f>G5</f>
        <v>45981</v>
      </c>
      <c r="I5" s="62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ht="24.0" hidden="1" customHeight="1">
      <c r="A6" s="23" t="s">
        <v>57</v>
      </c>
      <c r="B6" s="19" t="s">
        <v>60</v>
      </c>
      <c r="C6" s="20">
        <f t="shared" ref="C6:C19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61</v>
      </c>
      <c r="G6" s="63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</row>
    <row r="7" ht="24.0" hidden="1" customHeight="1">
      <c r="A7" s="23" t="s">
        <v>57</v>
      </c>
      <c r="B7" s="19" t="s">
        <v>62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63</v>
      </c>
      <c r="G7" s="63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</row>
    <row r="8" ht="24.0" hidden="1" customHeight="1">
      <c r="A8" s="23" t="s">
        <v>57</v>
      </c>
      <c r="B8" s="64" t="s">
        <v>64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65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66</v>
      </c>
      <c r="K8" s="26">
        <f>I8+2</f>
        <v>46035</v>
      </c>
      <c r="L8" s="26">
        <f t="shared" ref="L8:L12" si="10">K8+1</f>
        <v>46036</v>
      </c>
      <c r="M8" s="25" t="s">
        <v>67</v>
      </c>
      <c r="N8" s="26">
        <f>L8+2</f>
        <v>46038</v>
      </c>
      <c r="O8" s="65">
        <f>N8+1</f>
        <v>46039</v>
      </c>
      <c r="P8" s="22">
        <f>O8+5</f>
        <v>46044</v>
      </c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</row>
    <row r="9" ht="24.0" hidden="1" customHeight="1">
      <c r="A9" s="23" t="s">
        <v>57</v>
      </c>
      <c r="B9" s="19" t="s">
        <v>68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69</v>
      </c>
      <c r="G9" s="66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</row>
    <row r="10" ht="21.75" hidden="1" customHeight="1">
      <c r="A10" s="23" t="s">
        <v>57</v>
      </c>
      <c r="B10" s="24" t="s">
        <v>70</v>
      </c>
      <c r="C10" s="20">
        <f t="shared" si="5"/>
        <v>46062</v>
      </c>
      <c r="D10" s="67">
        <f t="shared" ref="D10:D19" si="12">C10</f>
        <v>46062</v>
      </c>
      <c r="E10" s="21">
        <f>D10+3</f>
        <v>46065</v>
      </c>
      <c r="F10" s="19" t="s">
        <v>71</v>
      </c>
      <c r="G10" s="66" t="s">
        <v>23</v>
      </c>
      <c r="H10" s="10"/>
      <c r="I10" s="8"/>
      <c r="J10" s="29" t="s">
        <v>66</v>
      </c>
      <c r="K10" s="26">
        <f>E10+7</f>
        <v>46072</v>
      </c>
      <c r="L10" s="26">
        <f t="shared" si="10"/>
        <v>46073</v>
      </c>
      <c r="M10" s="29" t="s">
        <v>67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8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</row>
    <row r="11" ht="24.75" hidden="1" customHeight="1">
      <c r="A11" s="30" t="s">
        <v>57</v>
      </c>
      <c r="B11" s="32" t="s">
        <v>72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73</v>
      </c>
      <c r="G11" s="63" t="s">
        <v>23</v>
      </c>
      <c r="H11" s="10"/>
      <c r="I11" s="8"/>
      <c r="J11" s="29" t="s">
        <v>66</v>
      </c>
      <c r="K11" s="26">
        <f>E11+4</f>
        <v>46086</v>
      </c>
      <c r="L11" s="26">
        <f t="shared" si="10"/>
        <v>46087</v>
      </c>
      <c r="M11" s="29" t="s">
        <v>67</v>
      </c>
      <c r="N11" s="26">
        <f>L11+2</f>
        <v>46089</v>
      </c>
      <c r="O11" s="65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61"/>
      <c r="AC11" s="61"/>
      <c r="AD11" s="61"/>
      <c r="AE11" s="61"/>
      <c r="AF11" s="61"/>
      <c r="AG11" s="61"/>
    </row>
    <row r="12" ht="24.75" hidden="1" customHeight="1">
      <c r="A12" s="23" t="s">
        <v>57</v>
      </c>
      <c r="B12" s="31" t="s">
        <v>74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75</v>
      </c>
      <c r="G12" s="63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9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61"/>
      <c r="AC12" s="61"/>
      <c r="AD12" s="61"/>
      <c r="AE12" s="61"/>
      <c r="AF12" s="61"/>
      <c r="AG12" s="61"/>
    </row>
    <row r="13" ht="24.75" hidden="1" customHeight="1">
      <c r="A13" s="30" t="s">
        <v>57</v>
      </c>
      <c r="B13" s="31" t="s">
        <v>76</v>
      </c>
      <c r="C13" s="20">
        <f t="shared" si="5"/>
        <v>46107</v>
      </c>
      <c r="D13" s="21">
        <f t="shared" si="12"/>
        <v>46107</v>
      </c>
      <c r="E13" s="21">
        <f t="shared" ref="E13:E19" si="18">D13+2</f>
        <v>46109</v>
      </c>
      <c r="F13" s="31" t="s">
        <v>77</v>
      </c>
      <c r="G13" s="63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61"/>
      <c r="AC13" s="61"/>
      <c r="AD13" s="61"/>
      <c r="AE13" s="61"/>
      <c r="AF13" s="61"/>
      <c r="AG13" s="61"/>
    </row>
    <row r="14" ht="24.75" hidden="1" customHeight="1">
      <c r="A14" s="30" t="s">
        <v>57</v>
      </c>
      <c r="B14" s="32" t="s">
        <v>78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79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9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61"/>
      <c r="AC14" s="61"/>
      <c r="AD14" s="61"/>
      <c r="AE14" s="61"/>
      <c r="AF14" s="61"/>
      <c r="AG14" s="61"/>
    </row>
    <row r="15" ht="24.75" customHeight="1">
      <c r="A15" s="30" t="s">
        <v>57</v>
      </c>
      <c r="B15" s="32" t="s">
        <v>80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81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61"/>
      <c r="AC15" s="61"/>
      <c r="AD15" s="61"/>
      <c r="AE15" s="61"/>
      <c r="AF15" s="61"/>
      <c r="AG15" s="61"/>
    </row>
    <row r="16" ht="24.75" customHeight="1">
      <c r="A16" s="35" t="s">
        <v>57</v>
      </c>
      <c r="B16" s="36" t="s">
        <v>82</v>
      </c>
      <c r="C16" s="20">
        <f t="shared" si="5"/>
        <v>46153</v>
      </c>
      <c r="D16" s="21">
        <f t="shared" si="12"/>
        <v>46153</v>
      </c>
      <c r="E16" s="37">
        <f t="shared" si="18"/>
        <v>46155</v>
      </c>
      <c r="F16" s="34" t="s">
        <v>83</v>
      </c>
      <c r="G16" s="40">
        <f t="shared" si="20"/>
        <v>46157</v>
      </c>
      <c r="H16" s="37">
        <f t="shared" si="21"/>
        <v>46157</v>
      </c>
      <c r="I16" s="37">
        <f t="shared" ref="I16:I17" si="27">H16</f>
        <v>46157</v>
      </c>
      <c r="J16" s="38">
        <f t="shared" ref="J16:J19" si="28">E16+4</f>
        <v>46159</v>
      </c>
      <c r="K16" s="38">
        <f t="shared" ref="K16:K19" si="29">J16</f>
        <v>46159</v>
      </c>
      <c r="L16" s="38">
        <f t="shared" ref="L16:L19" si="30">K16+1</f>
        <v>46160</v>
      </c>
      <c r="M16" s="38">
        <f t="shared" si="16"/>
        <v>46162</v>
      </c>
      <c r="N16" s="38">
        <f t="shared" ref="N16:N19" si="31">M16+1</f>
        <v>46163</v>
      </c>
      <c r="O16" s="38">
        <f t="shared" si="26"/>
        <v>46163</v>
      </c>
      <c r="P16" s="38">
        <f t="shared" ref="P16:P19" si="32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61"/>
      <c r="AC16" s="61"/>
      <c r="AD16" s="61"/>
      <c r="AE16" s="61"/>
      <c r="AF16" s="61"/>
      <c r="AG16" s="61"/>
    </row>
    <row r="17" ht="24.75" customHeight="1">
      <c r="A17" s="23" t="s">
        <v>57</v>
      </c>
      <c r="B17" s="39" t="s">
        <v>84</v>
      </c>
      <c r="C17" s="40">
        <f t="shared" si="5"/>
        <v>46167</v>
      </c>
      <c r="D17" s="37">
        <f t="shared" si="12"/>
        <v>46167</v>
      </c>
      <c r="E17" s="37">
        <f t="shared" si="18"/>
        <v>46169</v>
      </c>
      <c r="F17" s="34" t="s">
        <v>85</v>
      </c>
      <c r="G17" s="40">
        <f t="shared" si="20"/>
        <v>46171</v>
      </c>
      <c r="H17" s="37">
        <f t="shared" si="21"/>
        <v>46171</v>
      </c>
      <c r="I17" s="37">
        <f t="shared" si="27"/>
        <v>46171</v>
      </c>
      <c r="J17" s="38">
        <f t="shared" si="28"/>
        <v>46173</v>
      </c>
      <c r="K17" s="38">
        <f t="shared" si="29"/>
        <v>46173</v>
      </c>
      <c r="L17" s="38">
        <f t="shared" si="30"/>
        <v>46174</v>
      </c>
      <c r="M17" s="38">
        <f t="shared" si="16"/>
        <v>46176</v>
      </c>
      <c r="N17" s="38">
        <f t="shared" si="31"/>
        <v>46177</v>
      </c>
      <c r="O17" s="38">
        <f t="shared" si="26"/>
        <v>46177</v>
      </c>
      <c r="P17" s="38">
        <f t="shared" si="32"/>
        <v>46181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61"/>
      <c r="AC17" s="61"/>
      <c r="AD17" s="61"/>
      <c r="AE17" s="61"/>
      <c r="AF17" s="61"/>
      <c r="AG17" s="61"/>
    </row>
    <row r="18" ht="24.75" customHeight="1">
      <c r="A18" s="23" t="s">
        <v>57</v>
      </c>
      <c r="B18" s="34" t="s">
        <v>86</v>
      </c>
      <c r="C18" s="40">
        <f t="shared" si="5"/>
        <v>46181</v>
      </c>
      <c r="D18" s="37">
        <f t="shared" si="12"/>
        <v>46181</v>
      </c>
      <c r="E18" s="37">
        <f t="shared" si="18"/>
        <v>46183</v>
      </c>
      <c r="F18" s="34" t="s">
        <v>87</v>
      </c>
      <c r="G18" s="63" t="s">
        <v>23</v>
      </c>
      <c r="H18" s="10"/>
      <c r="I18" s="8"/>
      <c r="J18" s="38">
        <f t="shared" si="28"/>
        <v>46187</v>
      </c>
      <c r="K18" s="38">
        <f t="shared" si="29"/>
        <v>46187</v>
      </c>
      <c r="L18" s="38">
        <f t="shared" si="30"/>
        <v>46188</v>
      </c>
      <c r="M18" s="38">
        <f t="shared" si="16"/>
        <v>46190</v>
      </c>
      <c r="N18" s="38">
        <f t="shared" si="31"/>
        <v>46191</v>
      </c>
      <c r="O18" s="38">
        <f t="shared" si="26"/>
        <v>46191</v>
      </c>
      <c r="P18" s="38">
        <f t="shared" si="32"/>
        <v>46195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61"/>
      <c r="AC18" s="61"/>
      <c r="AD18" s="61"/>
      <c r="AE18" s="61"/>
      <c r="AF18" s="61"/>
      <c r="AG18" s="61"/>
    </row>
    <row r="19" ht="24.75" customHeight="1">
      <c r="A19" s="23" t="s">
        <v>57</v>
      </c>
      <c r="B19" s="34" t="s">
        <v>88</v>
      </c>
      <c r="C19" s="40">
        <f t="shared" si="5"/>
        <v>46195</v>
      </c>
      <c r="D19" s="37">
        <f t="shared" si="12"/>
        <v>46195</v>
      </c>
      <c r="E19" s="37">
        <f t="shared" si="18"/>
        <v>46197</v>
      </c>
      <c r="F19" s="34" t="s">
        <v>89</v>
      </c>
      <c r="G19" s="63" t="s">
        <v>23</v>
      </c>
      <c r="H19" s="10"/>
      <c r="I19" s="8"/>
      <c r="J19" s="38">
        <f t="shared" si="28"/>
        <v>46201</v>
      </c>
      <c r="K19" s="38">
        <f t="shared" si="29"/>
        <v>46201</v>
      </c>
      <c r="L19" s="38">
        <f t="shared" si="30"/>
        <v>46202</v>
      </c>
      <c r="M19" s="38">
        <f t="shared" si="16"/>
        <v>46204</v>
      </c>
      <c r="N19" s="38">
        <f t="shared" si="31"/>
        <v>46205</v>
      </c>
      <c r="O19" s="38">
        <f t="shared" si="26"/>
        <v>46205</v>
      </c>
      <c r="P19" s="38">
        <f t="shared" si="32"/>
        <v>46209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61"/>
      <c r="AC19" s="61"/>
      <c r="AD19" s="61"/>
      <c r="AE19" s="61"/>
      <c r="AF19" s="61"/>
      <c r="AG19" s="61"/>
    </row>
    <row r="20" ht="24.75" customHeight="1">
      <c r="A20" s="45"/>
      <c r="B20" s="46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61"/>
      <c r="AC20" s="61"/>
      <c r="AD20" s="61"/>
      <c r="AE20" s="61"/>
      <c r="AF20" s="61"/>
      <c r="AG20" s="61"/>
    </row>
    <row r="21" ht="24.75" customHeight="1">
      <c r="A21" s="45" t="s">
        <v>48</v>
      </c>
      <c r="B21" s="46"/>
      <c r="C21" s="44" t="s">
        <v>90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61"/>
      <c r="AC21" s="61"/>
      <c r="AD21" s="61"/>
      <c r="AE21" s="61"/>
      <c r="AF21" s="61"/>
      <c r="AG21" s="61"/>
    </row>
    <row r="22" ht="27.75" customHeight="1">
      <c r="A22" s="45"/>
      <c r="B22" s="47"/>
      <c r="C22" s="48" t="s">
        <v>91</v>
      </c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ht="27.75" customHeight="1">
      <c r="A23" s="45"/>
      <c r="B23" s="47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ht="27.75" customHeight="1">
      <c r="A24" s="45"/>
      <c r="B24" s="47"/>
      <c r="C24" s="4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ht="28.5" customHeight="1">
      <c r="A25" s="50" t="s">
        <v>51</v>
      </c>
      <c r="B25" s="51"/>
      <c r="C25" s="51"/>
      <c r="D25" s="51"/>
      <c r="E25" s="51"/>
      <c r="F25" s="52"/>
      <c r="G25" s="52"/>
      <c r="H25" s="52"/>
      <c r="I25" s="52"/>
      <c r="J25" s="53"/>
      <c r="K25" s="53"/>
      <c r="L25" s="53"/>
      <c r="M25" s="52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69"/>
      <c r="AC25" s="69"/>
      <c r="AD25" s="69"/>
      <c r="AE25" s="69"/>
      <c r="AF25" s="69"/>
      <c r="AG25" s="69"/>
    </row>
    <row r="26" ht="15.75" customHeight="1">
      <c r="A26" s="50"/>
      <c r="B26" s="51"/>
      <c r="C26" s="51"/>
      <c r="D26" s="51"/>
      <c r="E26" s="51"/>
      <c r="F26" s="52"/>
      <c r="G26" s="52"/>
      <c r="H26" s="52"/>
      <c r="I26" s="52"/>
      <c r="J26" s="52"/>
      <c r="K26" s="52"/>
      <c r="L26" s="52"/>
      <c r="M26" s="53"/>
      <c r="N26" s="53"/>
      <c r="O26" s="53"/>
      <c r="P26" s="52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5" t="s">
        <v>52</v>
      </c>
      <c r="B27" s="70">
        <v>46154.0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8"/>
      <c r="N27" s="58"/>
      <c r="O27" s="58"/>
      <c r="P27" s="57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5"/>
      <c r="B28" s="70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  <c r="N28" s="58"/>
      <c r="O28" s="58"/>
      <c r="P28" s="57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19:I19"/>
    <mergeCell ref="C21:P21"/>
    <mergeCell ref="C22:P22"/>
    <mergeCell ref="C24:P24"/>
    <mergeCell ref="G3:I3"/>
    <mergeCell ref="J3:L3"/>
    <mergeCell ref="G6:I6"/>
    <mergeCell ref="G7:I7"/>
    <mergeCell ref="G9:I9"/>
    <mergeCell ref="G10:I10"/>
    <mergeCell ref="G11:I11"/>
  </mergeCells>
  <drawing r:id="rId1"/>
</worksheet>
</file>