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<sst xmlns="http://schemas.openxmlformats.org/spreadsheetml/2006/main" count="152" uniqueCount="79">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</sst>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11" fillId="4" fontId="13" numFmtId="164" xfId="0" applyAlignment="1" applyBorder="1" applyFont="1" applyNumberFormat="1">
      <alignment horizontal="center" vertical="center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8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0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31">
        <f>K12</f>
        <v>46093</v>
      </c>
      <c r="M12" s="31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46096</v>
      </c>
      <c r="D13" s="33">
        <f t="shared" si="11"/>
        <v>46096</v>
      </c>
      <c r="E13" s="33">
        <f t="shared" si="12"/>
        <v>46098</v>
      </c>
      <c r="F13" s="30" t="s">
        <v>31</v>
      </c>
      <c r="G13" s="31">
        <f t="shared" si="13"/>
        <v>46102</v>
      </c>
      <c r="H13" s="31">
        <f t="shared" ref="H13:H18" si="15">G13+1</f>
        <v>46103</v>
      </c>
      <c r="I13" s="31">
        <f t="shared" ref="I13:I18" si="16">H13+1</f>
        <v>46104</v>
      </c>
      <c r="J13" s="31">
        <f t="shared" ref="J13:J18" si="17">I13+2</f>
        <v>46106</v>
      </c>
      <c r="K13" s="31">
        <f t="shared" si="14"/>
        <v>46106</v>
      </c>
      <c r="L13" s="31">
        <f t="shared" ref="L13:L18" si="18">K13+1</f>
        <v>46107</v>
      </c>
      <c r="M13" s="31">
        <f t="shared" ref="M13:M18" si="19">L13+2</f>
        <v>46109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46109</v>
      </c>
      <c r="D14" s="33">
        <f t="shared" si="11"/>
        <v>46109</v>
      </c>
      <c r="E14" s="33">
        <f t="shared" si="12"/>
        <v>46111</v>
      </c>
      <c r="F14" s="30" t="s">
        <v>33</v>
      </c>
      <c r="G14" s="31">
        <f t="shared" si="13"/>
        <v>46115</v>
      </c>
      <c r="H14" s="31">
        <f t="shared" si="15"/>
        <v>46116</v>
      </c>
      <c r="I14" s="31">
        <f t="shared" si="16"/>
        <v>46117</v>
      </c>
      <c r="J14" s="31">
        <f t="shared" si="17"/>
        <v>46119</v>
      </c>
      <c r="K14" s="31">
        <f t="shared" si="14"/>
        <v>46119</v>
      </c>
      <c r="L14" s="31">
        <f t="shared" si="18"/>
        <v>46120</v>
      </c>
      <c r="M14" s="31">
        <f t="shared" si="19"/>
        <v>46122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46122</v>
      </c>
      <c r="D15" s="33">
        <f t="shared" si="11"/>
        <v>46122</v>
      </c>
      <c r="E15" s="33">
        <f t="shared" si="12"/>
        <v>46124</v>
      </c>
      <c r="F15" s="30" t="s">
        <v>35</v>
      </c>
      <c r="G15" s="31">
        <f t="shared" si="13"/>
        <v>46128</v>
      </c>
      <c r="H15" s="31">
        <f t="shared" si="15"/>
        <v>46129</v>
      </c>
      <c r="I15" s="31">
        <f t="shared" si="16"/>
        <v>46130</v>
      </c>
      <c r="J15" s="31">
        <f t="shared" si="17"/>
        <v>46132</v>
      </c>
      <c r="K15" s="31">
        <f t="shared" si="14"/>
        <v>46132</v>
      </c>
      <c r="L15" s="31">
        <f t="shared" si="18"/>
        <v>46133</v>
      </c>
      <c r="M15" s="31">
        <f t="shared" si="19"/>
        <v>46135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46135</v>
      </c>
      <c r="D16" s="33">
        <f t="shared" si="11"/>
        <v>46135</v>
      </c>
      <c r="E16" s="33">
        <f t="shared" si="12"/>
        <v>46137</v>
      </c>
      <c r="F16" s="30" t="s">
        <v>37</v>
      </c>
      <c r="G16" s="31">
        <f t="shared" si="13"/>
        <v>46141</v>
      </c>
      <c r="H16" s="31">
        <f t="shared" si="15"/>
        <v>46142</v>
      </c>
      <c r="I16" s="31">
        <f t="shared" si="16"/>
        <v>46143</v>
      </c>
      <c r="J16" s="31">
        <f t="shared" si="17"/>
        <v>46145</v>
      </c>
      <c r="K16" s="31">
        <f t="shared" si="14"/>
        <v>46145</v>
      </c>
      <c r="L16" s="31">
        <f t="shared" si="18"/>
        <v>46146</v>
      </c>
      <c r="M16" s="31">
        <f t="shared" si="19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46148</v>
      </c>
      <c r="D17" s="33">
        <f t="shared" si="11"/>
        <v>46148</v>
      </c>
      <c r="E17" s="33">
        <f t="shared" si="12"/>
        <v>46150</v>
      </c>
      <c r="F17" s="30" t="s">
        <v>39</v>
      </c>
      <c r="G17" s="31">
        <f t="shared" si="13"/>
        <v>46154</v>
      </c>
      <c r="H17" s="31">
        <f t="shared" si="15"/>
        <v>46155</v>
      </c>
      <c r="I17" s="31">
        <f t="shared" si="16"/>
        <v>46156</v>
      </c>
      <c r="J17" s="31">
        <f t="shared" si="17"/>
        <v>46158</v>
      </c>
      <c r="K17" s="31">
        <f t="shared" si="14"/>
        <v>46158</v>
      </c>
      <c r="L17" s="31">
        <f t="shared" si="18"/>
        <v>46159</v>
      </c>
      <c r="M17" s="31">
        <f t="shared" si="19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0" t="s">
        <v>40</v>
      </c>
      <c r="C18" s="32">
        <f t="shared" si="4"/>
        <v>46161</v>
      </c>
      <c r="D18" s="33">
        <f t="shared" si="11"/>
        <v>46161</v>
      </c>
      <c r="E18" s="33">
        <f t="shared" si="12"/>
        <v>46163</v>
      </c>
      <c r="F18" s="30" t="s">
        <v>41</v>
      </c>
      <c r="G18" s="31">
        <f t="shared" si="13"/>
        <v>46167</v>
      </c>
      <c r="H18" s="31">
        <f t="shared" si="15"/>
        <v>46168</v>
      </c>
      <c r="I18" s="31">
        <f t="shared" si="16"/>
        <v>46169</v>
      </c>
      <c r="J18" s="31">
        <f t="shared" si="17"/>
        <v>46171</v>
      </c>
      <c r="K18" s="31">
        <f t="shared" si="14"/>
        <v>46171</v>
      </c>
      <c r="L18" s="31">
        <f t="shared" si="18"/>
        <v>46172</v>
      </c>
      <c r="M18" s="31">
        <f t="shared" si="19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34" t="s">
        <v>42</v>
      </c>
      <c r="B20" s="35"/>
      <c r="C20" s="37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34"/>
      <c r="B21" s="38"/>
      <c r="C21" s="39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 t="s">
        <v>43</v>
      </c>
      <c r="B22" s="41"/>
      <c r="C22" s="41"/>
      <c r="D22" s="41"/>
      <c r="E22" s="41"/>
      <c r="F22" s="42"/>
      <c r="G22" s="42"/>
      <c r="H22" s="42"/>
      <c r="I22" s="42"/>
      <c r="J22" s="43"/>
      <c r="K22" s="43"/>
      <c r="L22" s="43"/>
      <c r="M22" s="42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</row>
    <row r="23" ht="15.75" customHeight="1">
      <c r="A23" s="45"/>
      <c r="B23" s="46"/>
      <c r="C23" s="47"/>
      <c r="D23" s="47"/>
      <c r="E23" s="47"/>
      <c r="F23" s="47"/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45" t="s">
        <v>44</v>
      </c>
      <c r="B24" s="49">
        <v>46093.0</v>
      </c>
      <c r="C24" s="47"/>
      <c r="D24" s="47"/>
      <c r="E24" s="47"/>
      <c r="F24" s="47" t="s">
        <v>45</v>
      </c>
      <c r="G24" s="47"/>
      <c r="H24" s="47"/>
      <c r="I24" s="47"/>
      <c r="J24" s="48"/>
      <c r="K24" s="48"/>
      <c r="L24" s="48"/>
      <c r="M24" s="47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50" t="s">
        <v>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12">
    <mergeCell ref="G3:I3"/>
    <mergeCell ref="J3:L3"/>
    <mergeCell ref="J9:L9"/>
    <mergeCell ref="C20:M20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47</v>
      </c>
      <c r="K3" s="4"/>
      <c r="L3" s="5"/>
      <c r="M3" s="14" t="s">
        <v>48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49</v>
      </c>
      <c r="B5" s="19" t="s">
        <v>50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51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49</v>
      </c>
      <c r="B6" s="19" t="s">
        <v>52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53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49</v>
      </c>
      <c r="B7" s="19" t="s">
        <v>54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55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49</v>
      </c>
      <c r="B8" s="54" t="s">
        <v>56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57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58</v>
      </c>
      <c r="K8" s="26">
        <f>I8+2</f>
        <v>46035</v>
      </c>
      <c r="L8" s="26">
        <f t="shared" ref="L8:L17" si="10">K8+1</f>
        <v>46036</v>
      </c>
      <c r="M8" s="25" t="s">
        <v>59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hidden="1" customHeight="1">
      <c r="A9" s="23" t="s">
        <v>49</v>
      </c>
      <c r="B9" s="19" t="s">
        <v>60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61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49</v>
      </c>
      <c r="B10" s="24" t="s">
        <v>62</v>
      </c>
      <c r="C10" s="20">
        <f t="shared" si="5"/>
        <v>46062</v>
      </c>
      <c r="D10" s="57">
        <f t="shared" ref="D10:D17" si="12">C10</f>
        <v>46062</v>
      </c>
      <c r="E10" s="21">
        <f>D10+3</f>
        <v>46065</v>
      </c>
      <c r="F10" s="19" t="s">
        <v>63</v>
      </c>
      <c r="G10" s="56" t="s">
        <v>23</v>
      </c>
      <c r="H10" s="10"/>
      <c r="I10" s="8"/>
      <c r="J10" s="29" t="s">
        <v>58</v>
      </c>
      <c r="K10" s="26">
        <f>E10+7</f>
        <v>46072</v>
      </c>
      <c r="L10" s="26">
        <f t="shared" si="10"/>
        <v>46073</v>
      </c>
      <c r="M10" s="29" t="s">
        <v>59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49</v>
      </c>
      <c r="B11" s="54" t="s">
        <v>64</v>
      </c>
      <c r="C11" s="20">
        <f t="shared" si="5"/>
        <v>46080</v>
      </c>
      <c r="D11" s="21">
        <f t="shared" si="12"/>
        <v>46080</v>
      </c>
      <c r="E11" s="21">
        <f t="shared" ref="E11:E17" si="14">D11+2</f>
        <v>46082</v>
      </c>
      <c r="F11" s="30" t="s">
        <v>65</v>
      </c>
      <c r="G11" s="53" t="s">
        <v>23</v>
      </c>
      <c r="H11" s="10"/>
      <c r="I11" s="8"/>
      <c r="J11" s="25" t="s">
        <v>58</v>
      </c>
      <c r="K11" s="59">
        <f>E11+4</f>
        <v>46086</v>
      </c>
      <c r="L11" s="26">
        <f t="shared" si="10"/>
        <v>46087</v>
      </c>
      <c r="M11" s="25" t="s">
        <v>59</v>
      </c>
      <c r="N11" s="26">
        <f>L11+2</f>
        <v>46089</v>
      </c>
      <c r="O11" s="55">
        <f t="shared" ref="O11:O17" si="15">N11</f>
        <v>46089</v>
      </c>
      <c r="P11" s="31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49</v>
      </c>
      <c r="B12" s="30" t="s">
        <v>66</v>
      </c>
      <c r="C12" s="32">
        <f t="shared" si="5"/>
        <v>46094</v>
      </c>
      <c r="D12" s="33">
        <f t="shared" si="12"/>
        <v>46094</v>
      </c>
      <c r="E12" s="33">
        <f t="shared" si="14"/>
        <v>46096</v>
      </c>
      <c r="F12" s="30" t="s">
        <v>67</v>
      </c>
      <c r="G12" s="53" t="s">
        <v>23</v>
      </c>
      <c r="H12" s="10"/>
      <c r="I12" s="8"/>
      <c r="J12" s="31">
        <f t="shared" ref="J12:J17" si="16">E12+4</f>
        <v>46100</v>
      </c>
      <c r="K12" s="31">
        <f t="shared" ref="K12:K17" si="17">J12</f>
        <v>46100</v>
      </c>
      <c r="L12" s="31">
        <f t="shared" si="10"/>
        <v>46101</v>
      </c>
      <c r="M12" s="31">
        <f t="shared" ref="M12:M17" si="18">L12+2</f>
        <v>46103</v>
      </c>
      <c r="N12" s="31">
        <f t="shared" ref="N12:N17" si="19">M12+1</f>
        <v>46104</v>
      </c>
      <c r="O12" s="31">
        <f t="shared" si="15"/>
        <v>46104</v>
      </c>
      <c r="P12" s="31">
        <f t="shared" ref="P12:P17" si="20">O12+4</f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49</v>
      </c>
      <c r="B13" s="30" t="s">
        <v>68</v>
      </c>
      <c r="C13" s="32">
        <f t="shared" si="5"/>
        <v>46108</v>
      </c>
      <c r="D13" s="33">
        <f t="shared" si="12"/>
        <v>46108</v>
      </c>
      <c r="E13" s="33">
        <f t="shared" si="14"/>
        <v>46110</v>
      </c>
      <c r="F13" s="30" t="s">
        <v>69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15"/>
        <v>46118</v>
      </c>
      <c r="P13" s="31">
        <f t="shared" si="20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49</v>
      </c>
      <c r="B14" s="30" t="s">
        <v>70</v>
      </c>
      <c r="C14" s="32">
        <f t="shared" si="5"/>
        <v>46122</v>
      </c>
      <c r="D14" s="33">
        <f t="shared" si="12"/>
        <v>46122</v>
      </c>
      <c r="E14" s="33">
        <f t="shared" si="14"/>
        <v>46124</v>
      </c>
      <c r="F14" s="30" t="s">
        <v>71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15"/>
        <v>46132</v>
      </c>
      <c r="P14" s="31">
        <f t="shared" si="20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49</v>
      </c>
      <c r="B15" s="30" t="s">
        <v>72</v>
      </c>
      <c r="C15" s="32">
        <f t="shared" si="5"/>
        <v>46136</v>
      </c>
      <c r="D15" s="33">
        <f t="shared" si="12"/>
        <v>46136</v>
      </c>
      <c r="E15" s="33">
        <f t="shared" si="14"/>
        <v>46138</v>
      </c>
      <c r="F15" s="30" t="s">
        <v>73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15"/>
        <v>46146</v>
      </c>
      <c r="P15" s="31">
        <f t="shared" si="20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49</v>
      </c>
      <c r="B16" s="30" t="s">
        <v>74</v>
      </c>
      <c r="C16" s="32">
        <f t="shared" si="5"/>
        <v>46150</v>
      </c>
      <c r="D16" s="33">
        <f t="shared" si="12"/>
        <v>46150</v>
      </c>
      <c r="E16" s="33">
        <f t="shared" si="14"/>
        <v>46152</v>
      </c>
      <c r="F16" s="30" t="s">
        <v>75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15"/>
        <v>46160</v>
      </c>
      <c r="P16" s="31">
        <f t="shared" si="20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23" t="s">
        <v>49</v>
      </c>
      <c r="B17" s="30" t="s">
        <v>76</v>
      </c>
      <c r="C17" s="32">
        <f t="shared" si="5"/>
        <v>46164</v>
      </c>
      <c r="D17" s="33">
        <f t="shared" si="12"/>
        <v>46164</v>
      </c>
      <c r="E17" s="33">
        <f t="shared" si="14"/>
        <v>46166</v>
      </c>
      <c r="F17" s="30" t="s">
        <v>77</v>
      </c>
      <c r="G17" s="53" t="s">
        <v>23</v>
      </c>
      <c r="H17" s="10"/>
      <c r="I17" s="8"/>
      <c r="J17" s="31">
        <f t="shared" si="16"/>
        <v>46170</v>
      </c>
      <c r="K17" s="31">
        <f t="shared" si="17"/>
        <v>46170</v>
      </c>
      <c r="L17" s="31">
        <f t="shared" si="10"/>
        <v>46171</v>
      </c>
      <c r="M17" s="31">
        <f t="shared" si="18"/>
        <v>46173</v>
      </c>
      <c r="N17" s="31">
        <f t="shared" si="19"/>
        <v>46174</v>
      </c>
      <c r="O17" s="31">
        <f t="shared" si="15"/>
        <v>46174</v>
      </c>
      <c r="P17" s="31">
        <f t="shared" si="20"/>
        <v>46178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/>
      <c r="B18" s="35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4.75" customHeight="1">
      <c r="A19" s="34" t="s">
        <v>42</v>
      </c>
      <c r="B19" s="35"/>
      <c r="C19" s="37" t="s">
        <v>78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1"/>
      <c r="AC19" s="51"/>
      <c r="AD19" s="51"/>
      <c r="AE19" s="51"/>
      <c r="AF19" s="51"/>
      <c r="AG19" s="51"/>
    </row>
    <row r="20" ht="27.75" customHeight="1">
      <c r="A20" s="34"/>
      <c r="B20" s="38"/>
      <c r="C20" s="39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</row>
    <row r="21" ht="28.5" customHeight="1">
      <c r="A21" s="40" t="s">
        <v>43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60"/>
      <c r="AC21" s="60"/>
      <c r="AD21" s="60"/>
      <c r="AE21" s="60"/>
      <c r="AF21" s="60"/>
      <c r="AG21" s="60"/>
    </row>
    <row r="22" ht="15.75" customHeight="1">
      <c r="A22" s="40"/>
      <c r="B22" s="41"/>
      <c r="C22" s="41"/>
      <c r="D22" s="41"/>
      <c r="E22" s="41"/>
      <c r="F22" s="42"/>
      <c r="G22" s="42"/>
      <c r="H22" s="42"/>
      <c r="I22" s="42"/>
      <c r="J22" s="42"/>
      <c r="K22" s="42"/>
      <c r="L22" s="42"/>
      <c r="M22" s="43"/>
      <c r="N22" s="43"/>
      <c r="O22" s="43"/>
      <c r="P22" s="42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 t="s">
        <v>44</v>
      </c>
      <c r="B23" s="61">
        <v>46093.0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45"/>
      <c r="B24" s="61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  <c r="N24" s="48"/>
      <c r="O24" s="48"/>
      <c r="P24" s="4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50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4:I14"/>
    <mergeCell ref="G15:I15"/>
    <mergeCell ref="G16:I16"/>
    <mergeCell ref="G17:I17"/>
    <mergeCell ref="C19:P19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