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<sst xmlns="http://schemas.openxmlformats.org/spreadsheetml/2006/main" count="247" uniqueCount="118">
  <si>
    <t>STF SCHEDULE  (STF-1 Service)</t>
  </si>
  <si>
    <t>STF SCHEDULE  (STF-2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</si>
  <si>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</si>
  <si>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</si>
  <si>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</si>
  <si>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</si>
  <si>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</si>
  <si>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</si>
  <si>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ETA/ATA</t>
  </si>
  <si>
    <t>ETB/ ATB</t>
  </si>
  <si>
    <t>RIZHAO (CNRZH)</t>
  </si>
  <si>
    <t>ETD/ATD</t>
  </si>
  <si>
    <t>NINGBO (CNNBG)</t>
  </si>
  <si>
    <t>ZHONG ZHOU CHANG HONG</t>
  </si>
  <si>
    <t>SH2401s</t>
  </si>
  <si>
    <t>SH2401n</t>
  </si>
  <si>
    <t>SH2402s</t>
  </si>
  <si>
    <t>JI  XING  89</t>
  </si>
  <si>
    <t>SH2402n</t>
  </si>
  <si>
    <t>Q2401s</t>
  </si>
  <si>
    <t>SH2403s</t>
  </si>
  <si>
    <t>SH2403n</t>
  </si>
  <si>
    <t>Q2401n</t>
  </si>
  <si>
    <t>SH2404s</t>
  </si>
  <si>
    <t>SH2404n</t>
  </si>
  <si>
    <t>BUSAN</t>
  </si>
  <si>
    <t>SHANGHAI</t>
  </si>
  <si>
    <t>SH2405s</t>
  </si>
  <si>
    <t>SH2405n</t>
  </si>
  <si>
    <t>Q2402s</t>
  </si>
  <si>
    <t>-</t>
  </si>
  <si>
    <t>Q2402n</t>
  </si>
  <si>
    <t>SH2501s</t>
  </si>
  <si>
    <t>SH2501n</t>
  </si>
  <si>
    <t>Q2403s</t>
  </si>
  <si>
    <t>Q2403n</t>
  </si>
  <si>
    <t>SH2502s</t>
  </si>
  <si>
    <t>SH2502n</t>
  </si>
  <si>
    <t>Q2404s</t>
  </si>
  <si>
    <t>SH2503s</t>
  </si>
  <si>
    <t>Q2404n</t>
  </si>
  <si>
    <t>SH2503n</t>
  </si>
  <si>
    <t>NINGBO</t>
  </si>
  <si>
    <t>SH2504s</t>
  </si>
  <si>
    <t>SH2504n</t>
  </si>
  <si>
    <t>RIZHAO</t>
  </si>
  <si>
    <t>SH2505s</t>
  </si>
  <si>
    <t>Q2501s</t>
  </si>
  <si>
    <t>SH2505n</t>
  </si>
  <si>
    <t>Q2501n</t>
  </si>
  <si>
    <t>SH2506s</t>
  </si>
  <si>
    <t>SH2506n</t>
  </si>
  <si>
    <t>SH2507s</t>
  </si>
  <si>
    <t>Q2502s</t>
  </si>
  <si>
    <t>SH2507n</t>
  </si>
  <si>
    <t>Q2502n</t>
  </si>
  <si>
    <t>SH2508s</t>
  </si>
  <si>
    <t>SH2508n</t>
  </si>
  <si>
    <t>SH2509s</t>
  </si>
  <si>
    <t>SH2509n</t>
  </si>
  <si>
    <t>Q2503s</t>
  </si>
  <si>
    <t>SH2510s</t>
  </si>
  <si>
    <t>SH2510n</t>
  </si>
  <si>
    <t>Q2503n</t>
  </si>
  <si>
    <t>SH2511s</t>
  </si>
  <si>
    <t>SH2511n</t>
  </si>
  <si>
    <t>Q2504s</t>
  </si>
  <si>
    <t>Q2504n</t>
  </si>
  <si>
    <t>SH2512s</t>
  </si>
  <si>
    <t>SH2512n</t>
  </si>
  <si>
    <t>Q2505s</t>
  </si>
  <si>
    <t>Q2505n</t>
  </si>
  <si>
    <t>SH2513s</t>
  </si>
  <si>
    <t>SH2513n</t>
  </si>
  <si>
    <t>Q2506s</t>
  </si>
  <si>
    <t>Q2506n</t>
  </si>
  <si>
    <t>SH2514s</t>
  </si>
  <si>
    <t>SH2514n</t>
  </si>
  <si>
    <t>Q2507s</t>
  </si>
  <si>
    <t>SH2515s</t>
  </si>
  <si>
    <t>Q2507n</t>
  </si>
  <si>
    <t>SH2515n</t>
  </si>
  <si>
    <t>Q2508s</t>
  </si>
  <si>
    <t>Q2508n</t>
  </si>
  <si>
    <t>SH2516s</t>
  </si>
  <si>
    <t>SH2516n</t>
  </si>
  <si>
    <t>SH2517s</t>
  </si>
  <si>
    <t>SH2517n</t>
  </si>
  <si>
    <t>Q2509s</t>
  </si>
  <si>
    <t>SH2518s</t>
  </si>
  <si>
    <t>Q2509n</t>
  </si>
  <si>
    <t>SH2518n</t>
  </si>
  <si>
    <t>SH2519s</t>
  </si>
  <si>
    <t>SH2519n</t>
  </si>
  <si>
    <t>Q2510s</t>
  </si>
  <si>
    <t>Q2510n</t>
  </si>
  <si>
    <t>Q2511s</t>
  </si>
  <si>
    <t xml:space="preserve">  REMARKS:</t>
  </si>
  <si>
    <t>VOY SH2514  ROTATION : VRANGEL &gt;&gt; SHANGHAI &gt;&gt;VRANGEL</t>
  </si>
  <si>
    <t>Q2511n</t>
  </si>
  <si>
    <t>SCHEDULE IS SUBJECT TO CHANGE WITH OR WITHOUT PRIOR NOTICE</t>
  </si>
  <si>
    <t>Q2512s</t>
  </si>
  <si>
    <t>Q2512n</t>
  </si>
  <si>
    <t>LAST UPDATED</t>
  </si>
  <si>
    <t xml:space="preserve"> </t>
  </si>
  <si>
    <t>Q2513s</t>
  </si>
  <si>
    <t>Q2513n</t>
  </si>
  <si>
    <t>Q2514s</t>
  </si>
  <si>
    <t>Q2514n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</si>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</sst>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sz val="11.0"/>
      <color rgb="FF000000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0" fontId="11" numFmtId="164" xfId="0" applyAlignment="1" applyBorder="1" applyFont="1" applyNumberFormat="1">
      <alignment horizontal="center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15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5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11" fillId="4" fontId="14" numFmtId="0" xfId="0" applyAlignment="1" applyBorder="1" applyFill="1" applyFont="1">
      <alignment horizontal="center" readingOrder="0" vertical="center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11" fillId="6" fontId="12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5" t="s">
        <v>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6"/>
      <c r="B4" s="8"/>
      <c r="C4" s="17" t="s">
        <v>8</v>
      </c>
      <c r="D4" s="17" t="s">
        <v>9</v>
      </c>
      <c r="E4" s="17" t="s">
        <v>11</v>
      </c>
      <c r="F4" s="8"/>
      <c r="G4" s="17" t="s">
        <v>8</v>
      </c>
      <c r="H4" s="17" t="s">
        <v>9</v>
      </c>
      <c r="I4" s="17" t="s">
        <v>11</v>
      </c>
      <c r="J4" s="17" t="s">
        <v>8</v>
      </c>
      <c r="K4" s="17" t="s">
        <v>9</v>
      </c>
      <c r="L4" s="17" t="s">
        <v>11</v>
      </c>
      <c r="M4" s="17" t="s">
        <v>8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4" t="s">
        <v>13</v>
      </c>
      <c r="B6" s="20" t="s">
        <v>16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18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4" t="s">
        <v>13</v>
      </c>
      <c r="B7" s="20" t="s">
        <v>20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21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4" t="s">
        <v>13</v>
      </c>
      <c r="B8" s="26" t="s">
        <v>23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24</v>
      </c>
      <c r="G8" s="27" t="s">
        <v>25</v>
      </c>
      <c r="H8" s="28">
        <f>E8+3</f>
        <v>46020</v>
      </c>
      <c r="I8" s="28">
        <f t="shared" si="9"/>
        <v>46021</v>
      </c>
      <c r="J8" s="27" t="s">
        <v>26</v>
      </c>
      <c r="K8" s="28">
        <f>I8+4</f>
        <v>46025</v>
      </c>
      <c r="L8" s="28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4" t="s">
        <v>13</v>
      </c>
      <c r="B9" s="20" t="s">
        <v>27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28</v>
      </c>
      <c r="G9" s="29">
        <f>E9+4</f>
        <v>46039</v>
      </c>
      <c r="H9" s="23">
        <f>G9+2</f>
        <v>46041</v>
      </c>
      <c r="I9" s="23">
        <f t="shared" si="9"/>
        <v>46042</v>
      </c>
      <c r="J9" s="30" t="s">
        <v>30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4" t="s">
        <v>13</v>
      </c>
      <c r="B10" s="26" t="s">
        <v>32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33</v>
      </c>
      <c r="G10" s="32" t="s">
        <v>25</v>
      </c>
      <c r="H10" s="28">
        <f>E10+3</f>
        <v>46054</v>
      </c>
      <c r="I10" s="28">
        <f>H10</f>
        <v>46054</v>
      </c>
      <c r="J10" s="32" t="s">
        <v>26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3" t="s">
        <v>13</v>
      </c>
      <c r="B11" s="20" t="s">
        <v>36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37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3" t="s">
        <v>13</v>
      </c>
      <c r="B12" s="35" t="s">
        <v>39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5" t="s">
        <v>41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3" t="s">
        <v>13</v>
      </c>
      <c r="B13" s="35" t="s">
        <v>43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5" t="s">
        <v>44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3" t="s">
        <v>13</v>
      </c>
      <c r="B14" s="35" t="s">
        <v>46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5" t="s">
        <v>48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3" t="s">
        <v>13</v>
      </c>
      <c r="B15" s="38" t="s">
        <v>50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5" t="s">
        <v>51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39" t="s">
        <v>30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3" t="s">
        <v>13</v>
      </c>
      <c r="B16" s="38" t="s">
        <v>52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0" t="s">
        <v>54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39" t="s">
        <v>30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3" t="s">
        <v>13</v>
      </c>
      <c r="B17" s="38" t="s">
        <v>56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0" t="s">
        <v>57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39" t="s">
        <v>30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3" t="s">
        <v>13</v>
      </c>
      <c r="B18" s="35" t="s">
        <v>58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0" t="s">
        <v>59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39" t="s">
        <v>30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3" t="s">
        <v>13</v>
      </c>
      <c r="B19" s="35" t="s">
        <v>61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0" t="s">
        <v>62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3" t="s">
        <v>13</v>
      </c>
      <c r="B20" s="38" t="s">
        <v>64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0" t="s">
        <v>65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39" t="s">
        <v>30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3" t="s">
        <v>13</v>
      </c>
      <c r="B21" s="35" t="s">
        <v>68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0" t="s">
        <v>69</v>
      </c>
      <c r="G21" s="23">
        <f>E21+6</f>
        <v>46218</v>
      </c>
      <c r="H21" s="23">
        <f>G21+4</f>
        <v>46222</v>
      </c>
      <c r="I21" s="23">
        <f>H21</f>
        <v>46222</v>
      </c>
      <c r="J21" s="39" t="s">
        <v>30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customHeight="1">
      <c r="A22" s="33" t="s">
        <v>13</v>
      </c>
      <c r="B22" s="35" t="s">
        <v>72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0" t="s">
        <v>73</v>
      </c>
      <c r="G22" s="23">
        <f>E22+4</f>
        <v>46232</v>
      </c>
      <c r="H22" s="23">
        <f>G22+5</f>
        <v>46237</v>
      </c>
      <c r="I22" s="23">
        <f t="shared" ref="I22:I28" si="21">H22+1</f>
        <v>46238</v>
      </c>
      <c r="J22" s="39" t="s">
        <v>30</v>
      </c>
      <c r="K22" s="4"/>
      <c r="L22" s="5"/>
      <c r="M22" s="23">
        <f t="shared" ref="M22:M28" si="22"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45" t="s">
        <v>13</v>
      </c>
      <c r="B23" s="46" t="s">
        <v>76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0" t="s">
        <v>77</v>
      </c>
      <c r="G23" s="23">
        <f>E23+4</f>
        <v>46249</v>
      </c>
      <c r="H23" s="47">
        <f>G23+9</f>
        <v>46258</v>
      </c>
      <c r="I23" s="47">
        <f t="shared" si="21"/>
        <v>46259</v>
      </c>
      <c r="J23" s="39" t="s">
        <v>30</v>
      </c>
      <c r="K23" s="4"/>
      <c r="L23" s="5"/>
      <c r="M23" s="47">
        <f t="shared" si="22"/>
        <v>46263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24" t="s">
        <v>13</v>
      </c>
      <c r="B24" s="40" t="s">
        <v>79</v>
      </c>
      <c r="C24" s="48">
        <f t="shared" si="4"/>
        <v>46263</v>
      </c>
      <c r="D24" s="49">
        <f t="shared" si="11"/>
        <v>46263</v>
      </c>
      <c r="E24" s="49">
        <f t="shared" ref="E24:E28" si="23">D24+2</f>
        <v>46265</v>
      </c>
      <c r="F24" s="40" t="s">
        <v>81</v>
      </c>
      <c r="G24" s="47">
        <f t="shared" ref="G24:G28" si="24">E24+4</f>
        <v>46269</v>
      </c>
      <c r="H24" s="47">
        <f t="shared" ref="H24:H28" si="25">G24+2</f>
        <v>46271</v>
      </c>
      <c r="I24" s="47">
        <f t="shared" si="21"/>
        <v>46272</v>
      </c>
      <c r="J24" s="39" t="s">
        <v>30</v>
      </c>
      <c r="K24" s="4"/>
      <c r="L24" s="5"/>
      <c r="M24" s="47">
        <f t="shared" si="22"/>
        <v>46276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4" t="s">
        <v>13</v>
      </c>
      <c r="B25" s="40" t="s">
        <v>84</v>
      </c>
      <c r="C25" s="48">
        <f t="shared" si="4"/>
        <v>46276</v>
      </c>
      <c r="D25" s="49">
        <f t="shared" si="11"/>
        <v>46276</v>
      </c>
      <c r="E25" s="49">
        <f t="shared" si="23"/>
        <v>46278</v>
      </c>
      <c r="F25" s="40" t="s">
        <v>85</v>
      </c>
      <c r="G25" s="47">
        <f t="shared" si="24"/>
        <v>46282</v>
      </c>
      <c r="H25" s="47">
        <f t="shared" si="25"/>
        <v>46284</v>
      </c>
      <c r="I25" s="47">
        <f t="shared" si="21"/>
        <v>46285</v>
      </c>
      <c r="J25" s="39" t="s">
        <v>30</v>
      </c>
      <c r="K25" s="4"/>
      <c r="L25" s="5"/>
      <c r="M25" s="47">
        <f t="shared" si="22"/>
        <v>46289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4" t="s">
        <v>13</v>
      </c>
      <c r="B26" s="40" t="s">
        <v>86</v>
      </c>
      <c r="C26" s="48">
        <f t="shared" si="4"/>
        <v>46289</v>
      </c>
      <c r="D26" s="49">
        <f t="shared" si="11"/>
        <v>46289</v>
      </c>
      <c r="E26" s="49">
        <f t="shared" si="23"/>
        <v>46291</v>
      </c>
      <c r="F26" s="40" t="s">
        <v>87</v>
      </c>
      <c r="G26" s="47">
        <f t="shared" si="24"/>
        <v>46295</v>
      </c>
      <c r="H26" s="47">
        <f t="shared" si="25"/>
        <v>46297</v>
      </c>
      <c r="I26" s="47">
        <f t="shared" si="21"/>
        <v>46298</v>
      </c>
      <c r="J26" s="39" t="s">
        <v>30</v>
      </c>
      <c r="K26" s="4"/>
      <c r="L26" s="5"/>
      <c r="M26" s="47">
        <f t="shared" si="22"/>
        <v>46302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4" t="s">
        <v>13</v>
      </c>
      <c r="B27" s="40" t="s">
        <v>89</v>
      </c>
      <c r="C27" s="48">
        <f t="shared" si="4"/>
        <v>46302</v>
      </c>
      <c r="D27" s="49">
        <f t="shared" si="11"/>
        <v>46302</v>
      </c>
      <c r="E27" s="49">
        <f t="shared" si="23"/>
        <v>46304</v>
      </c>
      <c r="F27" s="40" t="s">
        <v>91</v>
      </c>
      <c r="G27" s="47">
        <f t="shared" si="24"/>
        <v>46308</v>
      </c>
      <c r="H27" s="47">
        <f t="shared" si="25"/>
        <v>46310</v>
      </c>
      <c r="I27" s="47">
        <f t="shared" si="21"/>
        <v>46311</v>
      </c>
      <c r="J27" s="39" t="s">
        <v>30</v>
      </c>
      <c r="K27" s="4"/>
      <c r="L27" s="5"/>
      <c r="M27" s="47">
        <f t="shared" si="22"/>
        <v>46315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4" t="s">
        <v>13</v>
      </c>
      <c r="B28" s="40" t="s">
        <v>92</v>
      </c>
      <c r="C28" s="48">
        <f t="shared" si="4"/>
        <v>46315</v>
      </c>
      <c r="D28" s="49">
        <f t="shared" si="11"/>
        <v>46315</v>
      </c>
      <c r="E28" s="49">
        <f t="shared" si="23"/>
        <v>46317</v>
      </c>
      <c r="F28" s="40" t="s">
        <v>93</v>
      </c>
      <c r="G28" s="47">
        <f t="shared" si="24"/>
        <v>46321</v>
      </c>
      <c r="H28" s="47">
        <f t="shared" si="25"/>
        <v>46323</v>
      </c>
      <c r="I28" s="47">
        <f t="shared" si="21"/>
        <v>46324</v>
      </c>
      <c r="J28" s="39" t="s">
        <v>30</v>
      </c>
      <c r="K28" s="4"/>
      <c r="L28" s="5"/>
      <c r="M28" s="47">
        <f t="shared" si="22"/>
        <v>46328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0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0" t="s">
        <v>97</v>
      </c>
      <c r="B30" s="51"/>
      <c r="C30" s="52" t="s">
        <v>98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0"/>
      <c r="B31" s="53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5" t="s">
        <v>100</v>
      </c>
      <c r="B32" s="56"/>
      <c r="C32" s="56"/>
      <c r="D32" s="56"/>
      <c r="E32" s="56"/>
      <c r="F32" s="57"/>
      <c r="G32" s="57"/>
      <c r="H32" s="57"/>
      <c r="I32" s="57"/>
      <c r="J32" s="58"/>
      <c r="K32" s="58"/>
      <c r="L32" s="58"/>
      <c r="M32" s="57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ht="15.75" customHeight="1">
      <c r="A33" s="60"/>
      <c r="B33" s="61"/>
      <c r="C33" s="62"/>
      <c r="D33" s="62"/>
      <c r="E33" s="62"/>
      <c r="F33" s="62"/>
      <c r="G33" s="62"/>
      <c r="H33" s="62"/>
      <c r="I33" s="62"/>
      <c r="J33" s="63"/>
      <c r="K33" s="63"/>
      <c r="L33" s="63"/>
      <c r="M33" s="62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0" t="s">
        <v>103</v>
      </c>
      <c r="B34" s="64">
        <v>46258.0</v>
      </c>
      <c r="C34" s="62"/>
      <c r="D34" s="62"/>
      <c r="E34" s="62"/>
      <c r="F34" s="62" t="s">
        <v>104</v>
      </c>
      <c r="G34" s="62"/>
      <c r="H34" s="62"/>
      <c r="I34" s="62"/>
      <c r="J34" s="63"/>
      <c r="K34" s="63"/>
      <c r="L34" s="63"/>
      <c r="M34" s="62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5" t="s">
        <v>104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10</v>
      </c>
      <c r="K3" s="4"/>
      <c r="L3" s="5"/>
      <c r="M3" s="14" t="s">
        <v>12</v>
      </c>
      <c r="N3" s="4"/>
      <c r="O3" s="5"/>
      <c r="P3" s="15" t="s">
        <v>7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8</v>
      </c>
      <c r="D4" s="17" t="s">
        <v>9</v>
      </c>
      <c r="E4" s="17" t="s">
        <v>11</v>
      </c>
      <c r="F4" s="8"/>
      <c r="G4" s="17" t="s">
        <v>8</v>
      </c>
      <c r="H4" s="17" t="s">
        <v>9</v>
      </c>
      <c r="I4" s="17" t="s">
        <v>11</v>
      </c>
      <c r="J4" s="17" t="s">
        <v>8</v>
      </c>
      <c r="K4" s="17" t="s">
        <v>9</v>
      </c>
      <c r="L4" s="17" t="s">
        <v>11</v>
      </c>
      <c r="M4" s="17" t="s">
        <v>8</v>
      </c>
      <c r="N4" s="17" t="s">
        <v>9</v>
      </c>
      <c r="O4" s="17" t="s">
        <v>11</v>
      </c>
      <c r="P4" s="17" t="s">
        <v>8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6</v>
      </c>
      <c r="H5" s="4"/>
      <c r="I5" s="5"/>
      <c r="J5" s="14" t="s">
        <v>10</v>
      </c>
      <c r="K5" s="4"/>
      <c r="L5" s="5"/>
      <c r="M5" s="14" t="s">
        <v>12</v>
      </c>
      <c r="N5" s="4"/>
      <c r="O5" s="5"/>
      <c r="P5" s="15" t="s">
        <v>7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8</v>
      </c>
      <c r="D6" s="17" t="s">
        <v>9</v>
      </c>
      <c r="E6" s="17" t="s">
        <v>11</v>
      </c>
      <c r="F6" s="8"/>
      <c r="G6" s="17" t="s">
        <v>8</v>
      </c>
      <c r="H6" s="17" t="s">
        <v>9</v>
      </c>
      <c r="I6" s="17" t="s">
        <v>11</v>
      </c>
      <c r="J6" s="17" t="s">
        <v>8</v>
      </c>
      <c r="K6" s="17" t="s">
        <v>9</v>
      </c>
      <c r="L6" s="17" t="s">
        <v>11</v>
      </c>
      <c r="M6" s="17" t="s">
        <v>8</v>
      </c>
      <c r="N6" s="17" t="s">
        <v>9</v>
      </c>
      <c r="O6" s="17" t="s">
        <v>11</v>
      </c>
      <c r="P6" s="17" t="s">
        <v>8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17</v>
      </c>
      <c r="B7" s="20" t="s">
        <v>19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22</v>
      </c>
      <c r="G7" s="25">
        <f>E7+5</f>
        <v>45981</v>
      </c>
      <c r="H7" s="25">
        <f>G7</f>
        <v>45981</v>
      </c>
      <c r="I7" s="25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4" t="s">
        <v>17</v>
      </c>
      <c r="B8" s="20" t="s">
        <v>29</v>
      </c>
      <c r="C8" s="21">
        <f t="shared" ref="C8:C28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31</v>
      </c>
      <c r="G8" s="31" t="s">
        <v>30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4" t="s">
        <v>17</v>
      </c>
      <c r="B9" s="20" t="s">
        <v>34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35</v>
      </c>
      <c r="G9" s="31" t="s">
        <v>30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4" t="s">
        <v>17</v>
      </c>
      <c r="B10" s="34" t="s">
        <v>38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40</v>
      </c>
      <c r="G10" s="23">
        <f>E10+3</f>
        <v>46032</v>
      </c>
      <c r="H10" s="23">
        <f>G10+1</f>
        <v>46033</v>
      </c>
      <c r="I10" s="23">
        <f>H10</f>
        <v>46033</v>
      </c>
      <c r="J10" s="27" t="s">
        <v>42</v>
      </c>
      <c r="K10" s="28">
        <f>I10+2</f>
        <v>46035</v>
      </c>
      <c r="L10" s="28">
        <f t="shared" ref="L10:L14" si="10">K10+1</f>
        <v>46036</v>
      </c>
      <c r="M10" s="27" t="s">
        <v>45</v>
      </c>
      <c r="N10" s="28">
        <f>L10+2</f>
        <v>46038</v>
      </c>
      <c r="O10" s="36">
        <f>N10+1</f>
        <v>46039</v>
      </c>
      <c r="P10" s="23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4" t="s">
        <v>17</v>
      </c>
      <c r="B11" s="20" t="s">
        <v>47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49</v>
      </c>
      <c r="G11" s="37" t="s">
        <v>30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4" t="s">
        <v>17</v>
      </c>
      <c r="B12" s="26" t="s">
        <v>53</v>
      </c>
      <c r="C12" s="21">
        <f t="shared" si="5"/>
        <v>46062</v>
      </c>
      <c r="D12" s="41">
        <f t="shared" ref="D12:D28" si="12">C12</f>
        <v>46062</v>
      </c>
      <c r="E12" s="22">
        <f>D12+3</f>
        <v>46065</v>
      </c>
      <c r="F12" s="20" t="s">
        <v>55</v>
      </c>
      <c r="G12" s="37" t="s">
        <v>30</v>
      </c>
      <c r="H12" s="10"/>
      <c r="I12" s="8"/>
      <c r="J12" s="32" t="s">
        <v>42</v>
      </c>
      <c r="K12" s="28">
        <f>E12+7</f>
        <v>46072</v>
      </c>
      <c r="L12" s="28">
        <f t="shared" si="10"/>
        <v>46073</v>
      </c>
      <c r="M12" s="32" t="s">
        <v>45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42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3" t="s">
        <v>17</v>
      </c>
      <c r="B13" s="38" t="s">
        <v>60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5" t="s">
        <v>63</v>
      </c>
      <c r="G13" s="31" t="s">
        <v>30</v>
      </c>
      <c r="H13" s="10"/>
      <c r="I13" s="8"/>
      <c r="J13" s="32" t="s">
        <v>42</v>
      </c>
      <c r="K13" s="28">
        <f>E13+4</f>
        <v>46086</v>
      </c>
      <c r="L13" s="28">
        <f t="shared" si="10"/>
        <v>46087</v>
      </c>
      <c r="M13" s="32" t="s">
        <v>45</v>
      </c>
      <c r="N13" s="28">
        <f>L13+2</f>
        <v>46089</v>
      </c>
      <c r="O13" s="36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4" t="s">
        <v>17</v>
      </c>
      <c r="B14" s="35" t="s">
        <v>66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5" t="s">
        <v>67</v>
      </c>
      <c r="G14" s="31" t="s">
        <v>30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3" t="s">
        <v>17</v>
      </c>
      <c r="B15" s="35" t="s">
        <v>70</v>
      </c>
      <c r="C15" s="21">
        <f t="shared" si="5"/>
        <v>46107</v>
      </c>
      <c r="D15" s="22">
        <f t="shared" si="12"/>
        <v>46107</v>
      </c>
      <c r="E15" s="22">
        <f t="shared" ref="E15:E28" si="18">D15+2</f>
        <v>46109</v>
      </c>
      <c r="F15" s="35" t="s">
        <v>71</v>
      </c>
      <c r="G15" s="31" t="s">
        <v>30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3" t="s">
        <v>17</v>
      </c>
      <c r="B16" s="38" t="s">
        <v>74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5" t="s">
        <v>75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3" t="s">
        <v>17</v>
      </c>
      <c r="B17" s="38" t="s">
        <v>78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0" t="s">
        <v>80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29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3" t="s">
        <v>17</v>
      </c>
      <c r="B18" s="38" t="s">
        <v>82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0" t="s">
        <v>83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3" t="s">
        <v>17</v>
      </c>
      <c r="B19" s="38" t="s">
        <v>88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0" t="s">
        <v>90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3" t="s">
        <v>17</v>
      </c>
      <c r="B20" s="35" t="s">
        <v>94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0" t="s">
        <v>95</v>
      </c>
      <c r="G20" s="31" t="s">
        <v>30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3" t="s">
        <v>17</v>
      </c>
      <c r="B21" s="38" t="s">
        <v>96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0" t="s">
        <v>99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4" t="s">
        <v>42</v>
      </c>
      <c r="K21" s="23">
        <f>I21+4</f>
        <v>46209</v>
      </c>
      <c r="L21" s="23">
        <f>K21</f>
        <v>46209</v>
      </c>
      <c r="M21" s="54" t="s">
        <v>45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3" t="s">
        <v>17</v>
      </c>
      <c r="B22" s="35" t="s">
        <v>101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0" t="s">
        <v>102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2" t="s">
        <v>42</v>
      </c>
      <c r="K22" s="23">
        <f>I22+3</f>
        <v>46226</v>
      </c>
      <c r="L22" s="23">
        <f t="shared" ref="L22:L28" si="36">K22+1</f>
        <v>46227</v>
      </c>
      <c r="M22" s="32" t="s">
        <v>45</v>
      </c>
      <c r="N22" s="23">
        <f>L22+1</f>
        <v>46228</v>
      </c>
      <c r="O22" s="23">
        <f t="shared" si="31"/>
        <v>46229</v>
      </c>
      <c r="P22" s="29">
        <f t="shared" ref="P22:P28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customHeight="1">
      <c r="A23" s="33" t="s">
        <v>17</v>
      </c>
      <c r="B23" s="35" t="s">
        <v>105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106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customHeight="1">
      <c r="A24" s="45" t="s">
        <v>17</v>
      </c>
      <c r="B24" s="46" t="s">
        <v>107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0" t="s">
        <v>108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66" t="s">
        <v>42</v>
      </c>
      <c r="K24" s="47">
        <f>I24+2</f>
        <v>46258</v>
      </c>
      <c r="L24" s="47">
        <f t="shared" si="36"/>
        <v>46259</v>
      </c>
      <c r="M24" s="66" t="s">
        <v>45</v>
      </c>
      <c r="N24" s="47">
        <f>L24+2</f>
        <v>46261</v>
      </c>
      <c r="O24" s="47">
        <f>N24+1</f>
        <v>46262</v>
      </c>
      <c r="P24" s="47">
        <f t="shared" si="37"/>
        <v>46266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24" t="s">
        <v>17</v>
      </c>
      <c r="B25" s="40" t="s">
        <v>109</v>
      </c>
      <c r="C25" s="48">
        <f t="shared" si="5"/>
        <v>46266</v>
      </c>
      <c r="D25" s="49">
        <f t="shared" si="12"/>
        <v>46266</v>
      </c>
      <c r="E25" s="49">
        <f t="shared" si="18"/>
        <v>46268</v>
      </c>
      <c r="F25" s="40" t="s">
        <v>110</v>
      </c>
      <c r="G25" s="48">
        <f t="shared" ref="G25:G28" si="40">E25+2</f>
        <v>46270</v>
      </c>
      <c r="H25" s="49">
        <f t="shared" ref="H25:I25" si="39">G25</f>
        <v>46270</v>
      </c>
      <c r="I25" s="49">
        <f t="shared" si="39"/>
        <v>46270</v>
      </c>
      <c r="J25" s="47">
        <f t="shared" ref="J25:J28" si="42">I25+2</f>
        <v>46272</v>
      </c>
      <c r="K25" s="47">
        <f t="shared" ref="K25:K28" si="43">J25</f>
        <v>46272</v>
      </c>
      <c r="L25" s="47">
        <f t="shared" si="36"/>
        <v>46273</v>
      </c>
      <c r="M25" s="47">
        <f t="shared" ref="M25:M28" si="44">L25+2</f>
        <v>46275</v>
      </c>
      <c r="N25" s="47">
        <f t="shared" ref="N25:N28" si="45">M25+1</f>
        <v>46276</v>
      </c>
      <c r="O25" s="47">
        <f t="shared" ref="O25:O28" si="46">N25</f>
        <v>46276</v>
      </c>
      <c r="P25" s="47">
        <f t="shared" si="37"/>
        <v>46280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24" t="s">
        <v>17</v>
      </c>
      <c r="B26" s="40" t="s">
        <v>111</v>
      </c>
      <c r="C26" s="48">
        <f t="shared" si="5"/>
        <v>46280</v>
      </c>
      <c r="D26" s="49">
        <f t="shared" si="12"/>
        <v>46280</v>
      </c>
      <c r="E26" s="49">
        <f t="shared" si="18"/>
        <v>46282</v>
      </c>
      <c r="F26" s="40" t="s">
        <v>112</v>
      </c>
      <c r="G26" s="48">
        <f t="shared" si="40"/>
        <v>46284</v>
      </c>
      <c r="H26" s="49">
        <f t="shared" ref="H26:I26" si="41">G26</f>
        <v>46284</v>
      </c>
      <c r="I26" s="49">
        <f t="shared" si="41"/>
        <v>46284</v>
      </c>
      <c r="J26" s="47">
        <f t="shared" si="42"/>
        <v>46286</v>
      </c>
      <c r="K26" s="47">
        <f t="shared" si="43"/>
        <v>46286</v>
      </c>
      <c r="L26" s="47">
        <f t="shared" si="36"/>
        <v>46287</v>
      </c>
      <c r="M26" s="47">
        <f t="shared" si="44"/>
        <v>46289</v>
      </c>
      <c r="N26" s="47">
        <f t="shared" si="45"/>
        <v>46290</v>
      </c>
      <c r="O26" s="47">
        <f t="shared" si="46"/>
        <v>46290</v>
      </c>
      <c r="P26" s="47">
        <f t="shared" si="37"/>
        <v>46294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4" t="s">
        <v>17</v>
      </c>
      <c r="B27" s="40" t="s">
        <v>113</v>
      </c>
      <c r="C27" s="48">
        <f t="shared" si="5"/>
        <v>46294</v>
      </c>
      <c r="D27" s="49">
        <f t="shared" si="12"/>
        <v>46294</v>
      </c>
      <c r="E27" s="49">
        <f t="shared" si="18"/>
        <v>46296</v>
      </c>
      <c r="F27" s="40" t="s">
        <v>114</v>
      </c>
      <c r="G27" s="48">
        <f t="shared" si="40"/>
        <v>46298</v>
      </c>
      <c r="H27" s="49">
        <f t="shared" ref="H27:I27" si="47">G27</f>
        <v>46298</v>
      </c>
      <c r="I27" s="49">
        <f t="shared" si="47"/>
        <v>46298</v>
      </c>
      <c r="J27" s="47">
        <f t="shared" si="42"/>
        <v>46300</v>
      </c>
      <c r="K27" s="47">
        <f t="shared" si="43"/>
        <v>46300</v>
      </c>
      <c r="L27" s="47">
        <f t="shared" si="36"/>
        <v>46301</v>
      </c>
      <c r="M27" s="47">
        <f t="shared" si="44"/>
        <v>46303</v>
      </c>
      <c r="N27" s="47">
        <f t="shared" si="45"/>
        <v>46304</v>
      </c>
      <c r="O27" s="47">
        <f t="shared" si="46"/>
        <v>46304</v>
      </c>
      <c r="P27" s="47">
        <f t="shared" si="37"/>
        <v>46308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4" t="s">
        <v>17</v>
      </c>
      <c r="B28" s="40" t="s">
        <v>115</v>
      </c>
      <c r="C28" s="48">
        <f t="shared" si="5"/>
        <v>46308</v>
      </c>
      <c r="D28" s="49">
        <f t="shared" si="12"/>
        <v>46308</v>
      </c>
      <c r="E28" s="49">
        <f t="shared" si="18"/>
        <v>46310</v>
      </c>
      <c r="F28" s="40" t="s">
        <v>116</v>
      </c>
      <c r="G28" s="48">
        <f t="shared" si="40"/>
        <v>46312</v>
      </c>
      <c r="H28" s="49">
        <f t="shared" ref="H28:I28" si="48">G28</f>
        <v>46312</v>
      </c>
      <c r="I28" s="49">
        <f t="shared" si="48"/>
        <v>46312</v>
      </c>
      <c r="J28" s="47">
        <f t="shared" si="42"/>
        <v>46314</v>
      </c>
      <c r="K28" s="47">
        <f t="shared" si="43"/>
        <v>46314</v>
      </c>
      <c r="L28" s="47">
        <f t="shared" si="36"/>
        <v>46315</v>
      </c>
      <c r="M28" s="47">
        <f t="shared" si="44"/>
        <v>46317</v>
      </c>
      <c r="N28" s="47">
        <f t="shared" si="45"/>
        <v>46318</v>
      </c>
      <c r="O28" s="47">
        <f t="shared" si="46"/>
        <v>46318</v>
      </c>
      <c r="P28" s="47">
        <f t="shared" si="37"/>
        <v>46322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50"/>
      <c r="B29" s="51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50" t="s">
        <v>97</v>
      </c>
      <c r="B30" s="51"/>
      <c r="C30" s="52" t="s">
        <v>117</v>
      </c>
      <c r="K30" s="67"/>
      <c r="L30" s="67"/>
      <c r="M30" s="67"/>
      <c r="N30" s="67"/>
      <c r="O30" s="67"/>
      <c r="P30" s="67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7.75" customHeight="1">
      <c r="A31" s="50"/>
      <c r="B31" s="53"/>
      <c r="K31" s="58"/>
      <c r="L31" s="58"/>
      <c r="M31" s="57"/>
      <c r="N31" s="59"/>
      <c r="O31" s="59"/>
      <c r="P31" s="59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</row>
    <row r="32" ht="28.5" customHeight="1">
      <c r="A32" s="55"/>
      <c r="B32" s="56"/>
      <c r="C32" s="56"/>
      <c r="D32" s="56"/>
      <c r="E32" s="56"/>
      <c r="F32" s="57"/>
      <c r="G32" s="57"/>
      <c r="H32" s="57"/>
      <c r="I32" s="57"/>
      <c r="J32" s="58"/>
      <c r="K32" s="58"/>
      <c r="L32" s="58"/>
      <c r="M32" s="57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8"/>
      <c r="AC32" s="68"/>
      <c r="AD32" s="68"/>
      <c r="AE32" s="68"/>
      <c r="AF32" s="68"/>
      <c r="AG32" s="68"/>
    </row>
    <row r="33" ht="28.5" customHeight="1">
      <c r="A33" s="55" t="s">
        <v>100</v>
      </c>
      <c r="B33" s="56"/>
      <c r="C33" s="56"/>
      <c r="D33" s="56"/>
      <c r="E33" s="56"/>
      <c r="F33" s="57"/>
      <c r="G33" s="57"/>
      <c r="H33" s="57"/>
      <c r="I33" s="57"/>
      <c r="J33" s="58"/>
      <c r="K33" s="58"/>
      <c r="L33" s="58"/>
      <c r="M33" s="57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8"/>
      <c r="AC33" s="68"/>
      <c r="AD33" s="68"/>
      <c r="AE33" s="68"/>
      <c r="AF33" s="68"/>
      <c r="AG33" s="68"/>
    </row>
    <row r="34" ht="15.75" customHeight="1">
      <c r="A34" s="55"/>
      <c r="B34" s="56"/>
      <c r="C34" s="56"/>
      <c r="D34" s="56"/>
      <c r="E34" s="56"/>
      <c r="F34" s="57"/>
      <c r="G34" s="57"/>
      <c r="H34" s="57"/>
      <c r="I34" s="57"/>
      <c r="J34" s="57"/>
      <c r="K34" s="57"/>
      <c r="L34" s="57"/>
      <c r="M34" s="58"/>
      <c r="N34" s="58"/>
      <c r="O34" s="58"/>
      <c r="P34" s="57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5.75" customHeight="1">
      <c r="A35" s="60" t="s">
        <v>103</v>
      </c>
      <c r="B35" s="69">
        <v>46258.0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3"/>
      <c r="N35" s="63"/>
      <c r="O35" s="63"/>
      <c r="P35" s="62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0"/>
      <c r="B36" s="69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3"/>
      <c r="N36" s="63"/>
      <c r="O36" s="63"/>
      <c r="P36" s="62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0:J30"/>
    <mergeCell ref="G5:I5"/>
    <mergeCell ref="G8:I8"/>
    <mergeCell ref="G9:I9"/>
    <mergeCell ref="G11:I11"/>
    <mergeCell ref="G12:I12"/>
    <mergeCell ref="G13:I13"/>
    <mergeCell ref="G14:I14"/>
  </mergeCells>
  <drawing r:id="rId1"/>
</worksheet>
</file>