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5"/>
    <sheet state="visible" name="STF 2" sheetId="2" r:id="rId6"/>
  </sheets>
  <definedNames/>
  <calcPr/>
</workbook>
</file>

<file path=xl/sharedStrings.xml><?xml version="1.0" encoding="utf-8"?>
<sst xmlns="http://schemas.openxmlformats.org/spreadsheetml/2006/main" count="145" uniqueCount="75">
  <si>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</si>
  <si>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</si>
  <si>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</si>
  <si>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</si>
  <si>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</si>
  <si>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</si>
  <si>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</si>
  <si>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</si>
  <si>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</si>
  <si>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</si>
  <si>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</si>
  <si>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</si>
  <si>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</si>
  <si>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</si>
  <si>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</si>
  <si>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</si>
  <si>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</si>
  <si>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</si>
  <si>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</si>
  <si>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</si>
  <si>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</si>
  <si>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</si>
  <si>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</si>
  <si>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</si>
  <si>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</si>
  <si>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</si>
  <si>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</si>
  <si>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</si>
  <si>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</si>
  <si>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</si>
  <si>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</si>
  <si>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</si>
  <si>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>SH2505s</t>
  </si>
  <si>
    <t>SH2505n</t>
  </si>
  <si>
    <t>SH2506s</t>
  </si>
  <si>
    <t>SH2506n</t>
  </si>
  <si>
    <t>SH2507s</t>
  </si>
  <si>
    <t>SH2507n</t>
  </si>
  <si>
    <t>SH2508s</t>
  </si>
  <si>
    <t>SH2508n</t>
  </si>
  <si>
    <t xml:space="preserve">  REMARKS: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</si>
  <si>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</si>
  <si>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</si>
  <si>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</si>
  <si>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</si>
  <si>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</si>
  <si>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</si>
  <si>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</si>
  <si>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</si>
  <si>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</si>
  <si>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</si>
  <si>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</si>
  <si>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</si>
  <si>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</si>
  <si>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</si>
  <si>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</si>
  <si>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</si>
  <si>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</si>
  <si>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</si>
  <si>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</si>
  <si>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</si>
  <si>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</si>
  <si>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</si>
  <si>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</si>
  <si>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</si>
  <si>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</si>
  <si>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Q2505s</t>
  </si>
  <si>
    <t>Q2505n</t>
  </si>
  <si>
    <t>Q2506s</t>
  </si>
  <si>
    <t>Q2506n</t>
  </si>
  <si>
    <t>Q2507s</t>
  </si>
  <si>
    <t>Q2507n</t>
  </si>
  <si>
    <t>Q2508s</t>
  </si>
  <si>
    <t>Q2508n</t>
  </si>
  <si>
    <t>VOY Q2503 Rotation :  VRANGEL &gt;&gt;  NINGBO &gt;&gt;  RIZHAO&gt;&gt;  VRANGEL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</si>
</sst>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2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theme="1"/>
      <name val="Times New Roman"/>
    </font>
    <font>
      <strike/>
      <sz val="11.0"/>
      <color theme="1"/>
      <name val="Times New Roman"/>
    </font>
    <font>
      <sz val="11.0"/>
      <color rgb="FF000000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4" fontId="10" numFmtId="0" xfId="0" applyAlignment="1" applyBorder="1" applyFont="1">
      <alignment horizontal="center" readingOrder="0" shrinkToFit="0" vertical="center" wrapText="0"/>
    </xf>
    <xf borderId="11" fillId="4" fontId="12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vertical="center"/>
    </xf>
    <xf borderId="11" fillId="0" fontId="13" numFmtId="164" xfId="0" applyAlignment="1" applyBorder="1" applyFont="1" applyNumberFormat="1">
      <alignment horizontal="center" vertical="center"/>
    </xf>
    <xf borderId="1" fillId="5" fontId="12" numFmtId="0" xfId="0" applyAlignment="1" applyBorder="1" applyFill="1" applyFont="1">
      <alignment horizontal="center" readingOrder="0" vertical="center"/>
    </xf>
    <xf borderId="11" fillId="4" fontId="11" numFmtId="0" xfId="0" applyAlignment="1" applyBorder="1" applyFont="1">
      <alignment horizontal="center" readingOrder="0" vertical="center"/>
    </xf>
    <xf borderId="5" fillId="0" fontId="14" numFmtId="0" xfId="0" applyAlignment="1" applyBorder="1" applyFont="1">
      <alignment horizontal="center" readingOrder="0" shrinkToFit="0" vertical="center" wrapText="0"/>
    </xf>
    <xf borderId="11" fillId="0" fontId="5" numFmtId="164" xfId="0" applyAlignment="1" applyBorder="1" applyFont="1" applyNumberFormat="1">
      <alignment horizontal="center" vertical="center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0" fillId="0" fontId="15" numFmtId="0" xfId="0" applyAlignment="1" applyFont="1">
      <alignment horizontal="left" readingOrder="0" vertical="center"/>
    </xf>
    <xf borderId="0" fillId="0" fontId="16" numFmtId="0" xfId="0" applyAlignment="1" applyFont="1">
      <alignment horizontal="left" shrinkToFit="0" vertical="center" wrapText="1"/>
    </xf>
    <xf borderId="0" fillId="0" fontId="16" numFmtId="0" xfId="0" applyAlignment="1" applyFont="1">
      <alignment horizontal="left" readingOrder="0" shrinkToFit="0" vertical="center" wrapText="1"/>
    </xf>
    <xf borderId="0" fillId="4" fontId="16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0" fontId="17" numFmtId="0" xfId="0" applyAlignment="1" applyFont="1">
      <alignment horizontal="left" readingOrder="0" shrinkToFit="0" wrapText="0"/>
    </xf>
    <xf borderId="0" fillId="0" fontId="17" numFmtId="0" xfId="0" applyAlignment="1" applyFont="1">
      <alignment horizontal="left" readingOrder="0" shrinkToFit="0" vertical="center" wrapText="0"/>
    </xf>
    <xf borderId="0" fillId="0" fontId="17" numFmtId="0" xfId="0" applyAlignment="1" applyFont="1">
      <alignment horizontal="left" shrinkToFit="0" vertical="center" wrapText="0"/>
    </xf>
    <xf borderId="0" fillId="0" fontId="17" numFmtId="0" xfId="0" applyAlignment="1" applyFont="1">
      <alignment vertical="center"/>
    </xf>
    <xf borderId="0" fillId="0" fontId="17" numFmtId="0" xfId="0" applyFont="1"/>
    <xf borderId="0" fillId="0" fontId="18" numFmtId="0" xfId="0" applyAlignment="1" applyFont="1">
      <alignment vertical="center"/>
    </xf>
    <xf borderId="0" fillId="0" fontId="16" numFmtId="0" xfId="0" applyFont="1"/>
    <xf borderId="0" fillId="4" fontId="19" numFmtId="0" xfId="0" applyAlignment="1" applyFont="1">
      <alignment horizontal="left"/>
    </xf>
    <xf borderId="0" fillId="0" fontId="20" numFmtId="0" xfId="0" applyFont="1"/>
    <xf borderId="0" fillId="0" fontId="20" numFmtId="0" xfId="0" applyFont="1"/>
    <xf borderId="0" fillId="4" fontId="21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5" fontId="5" numFmtId="0" xfId="0" applyAlignment="1" applyBorder="1" applyFont="1">
      <alignment horizontal="center" readingOrder="0" vertical="center"/>
    </xf>
    <xf borderId="5" fillId="4" fontId="14" numFmtId="0" xfId="0" applyAlignment="1" applyBorder="1" applyFont="1">
      <alignment horizontal="center" readingOrder="0" shrinkToFit="0" vertical="center" wrapText="0"/>
    </xf>
    <xf borderId="11" fillId="4" fontId="13" numFmtId="164" xfId="0" applyAlignment="1" applyBorder="1" applyFont="1" applyNumberFormat="1">
      <alignment horizontal="center" vertical="center"/>
    </xf>
    <xf borderId="6" fillId="5" fontId="11" numFmtId="0" xfId="0" applyAlignment="1" applyBorder="1" applyFont="1">
      <alignment horizontal="center" readingOrder="0" vertical="center"/>
    </xf>
    <xf borderId="5" fillId="4" fontId="13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horizontal="center" vertical="center"/>
    </xf>
    <xf borderId="5" fillId="6" fontId="14" numFmtId="0" xfId="0" applyAlignment="1" applyBorder="1" applyFill="1" applyFont="1">
      <alignment horizontal="center" readingOrder="0" shrinkToFit="0" vertical="center" wrapText="0"/>
    </xf>
    <xf borderId="11" fillId="6" fontId="12" numFmtId="0" xfId="0" applyAlignment="1" applyBorder="1" applyFont="1">
      <alignment horizontal="center" readingOrder="0" vertical="center"/>
    </xf>
    <xf borderId="11" fillId="6" fontId="5" numFmtId="164" xfId="0" applyAlignment="1" applyBorder="1" applyFont="1" applyNumberFormat="1">
      <alignment horizontal="center" vertical="center"/>
    </xf>
    <xf borderId="0" fillId="6" fontId="16" numFmtId="0" xfId="0" applyAlignment="1" applyFont="1">
      <alignment horizontal="left" readingOrder="0" shrinkToFit="0" vertical="center" wrapText="1"/>
    </xf>
    <xf borderId="0" fillId="0" fontId="18" numFmtId="0" xfId="0" applyFont="1"/>
    <xf borderId="0" fillId="4" fontId="21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17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8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hidden="1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9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hidden="1" customHeight="1">
      <c r="A8" s="23" t="s">
        <v>10</v>
      </c>
      <c r="B8" s="24" t="s">
        <v>17</v>
      </c>
      <c r="C8" s="20">
        <f t="shared" si="4"/>
        <v>46014</v>
      </c>
      <c r="D8" s="21">
        <f>C8</f>
        <v>46014</v>
      </c>
      <c r="E8" s="21">
        <f t="shared" si="8"/>
        <v>46017</v>
      </c>
      <c r="F8" s="19" t="s">
        <v>18</v>
      </c>
      <c r="G8" s="25" t="s">
        <v>19</v>
      </c>
      <c r="H8" s="26">
        <f>E8+3</f>
        <v>46020</v>
      </c>
      <c r="I8" s="26">
        <f t="shared" si="9"/>
        <v>46021</v>
      </c>
      <c r="J8" s="25" t="s">
        <v>20</v>
      </c>
      <c r="K8" s="26">
        <f>I8+4</f>
        <v>46025</v>
      </c>
      <c r="L8" s="26">
        <f t="shared" si="6"/>
        <v>46025</v>
      </c>
      <c r="M8" s="22">
        <f>L8+5</f>
        <v>46030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hidden="1" customHeight="1">
      <c r="A9" s="23" t="s">
        <v>10</v>
      </c>
      <c r="B9" s="19" t="s">
        <v>21</v>
      </c>
      <c r="C9" s="20">
        <f t="shared" si="4"/>
        <v>46030</v>
      </c>
      <c r="D9" s="21">
        <f t="shared" ref="D9:D10" si="10">C9+1</f>
        <v>46031</v>
      </c>
      <c r="E9" s="21">
        <f>D9+4</f>
        <v>46035</v>
      </c>
      <c r="F9" s="19" t="s">
        <v>22</v>
      </c>
      <c r="G9" s="27">
        <f>E9+4</f>
        <v>46039</v>
      </c>
      <c r="H9" s="22">
        <f>G9+2</f>
        <v>46041</v>
      </c>
      <c r="I9" s="22">
        <f t="shared" si="9"/>
        <v>46042</v>
      </c>
      <c r="J9" s="28" t="s">
        <v>23</v>
      </c>
      <c r="K9" s="4"/>
      <c r="L9" s="5"/>
      <c r="M9" s="22">
        <f>I9+5</f>
        <v>46047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customHeight="1">
      <c r="A10" s="23" t="s">
        <v>10</v>
      </c>
      <c r="B10" s="24" t="s">
        <v>24</v>
      </c>
      <c r="C10" s="20">
        <f t="shared" si="4"/>
        <v>46047</v>
      </c>
      <c r="D10" s="21">
        <f t="shared" si="10"/>
        <v>46048</v>
      </c>
      <c r="E10" s="21">
        <f>D10+3</f>
        <v>46051</v>
      </c>
      <c r="F10" s="19" t="s">
        <v>25</v>
      </c>
      <c r="G10" s="29" t="s">
        <v>19</v>
      </c>
      <c r="H10" s="26">
        <f>E10+3</f>
        <v>46054</v>
      </c>
      <c r="I10" s="26">
        <f>H10</f>
        <v>46054</v>
      </c>
      <c r="J10" s="29" t="s">
        <v>20</v>
      </c>
      <c r="K10" s="22">
        <f>I10+4</f>
        <v>46058</v>
      </c>
      <c r="L10" s="22">
        <f>K10+1</f>
        <v>46059</v>
      </c>
      <c r="M10" s="22">
        <f>L10+5</f>
        <v>46064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customHeight="1">
      <c r="A11" s="23" t="s">
        <v>10</v>
      </c>
      <c r="B11" s="30" t="s">
        <v>26</v>
      </c>
      <c r="C11" s="20">
        <f t="shared" si="4"/>
        <v>46064</v>
      </c>
      <c r="D11" s="21">
        <f t="shared" ref="D11:D17" si="11">C11</f>
        <v>46064</v>
      </c>
      <c r="E11" s="21">
        <f t="shared" ref="E11:E17" si="12">D11+2</f>
        <v>46066</v>
      </c>
      <c r="F11" s="30" t="s">
        <v>27</v>
      </c>
      <c r="G11" s="22">
        <f t="shared" ref="G11:G17" si="13">E11+4</f>
        <v>46070</v>
      </c>
      <c r="H11" s="22">
        <f>G11+5</f>
        <v>46075</v>
      </c>
      <c r="I11" s="22">
        <f>H11+1</f>
        <v>46076</v>
      </c>
      <c r="J11" s="22">
        <f t="shared" ref="J11:J17" si="14">I11+2</f>
        <v>46078</v>
      </c>
      <c r="K11" s="22">
        <f t="shared" ref="K11:K17" si="15">J11</f>
        <v>46078</v>
      </c>
      <c r="L11" s="22">
        <f>K11+1</f>
        <v>46079</v>
      </c>
      <c r="M11" s="31">
        <f t="shared" ref="M11:M17" si="16">L11+2</f>
        <v>46081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customHeight="1">
      <c r="A12" s="23" t="s">
        <v>10</v>
      </c>
      <c r="B12" s="30" t="s">
        <v>28</v>
      </c>
      <c r="C12" s="32">
        <f t="shared" si="4"/>
        <v>46081</v>
      </c>
      <c r="D12" s="33">
        <f t="shared" si="11"/>
        <v>46081</v>
      </c>
      <c r="E12" s="33">
        <f t="shared" si="12"/>
        <v>46083</v>
      </c>
      <c r="F12" s="30" t="s">
        <v>29</v>
      </c>
      <c r="G12" s="31">
        <f t="shared" si="13"/>
        <v>46087</v>
      </c>
      <c r="H12" s="31">
        <f t="shared" ref="H12:H17" si="17">G12+1</f>
        <v>46088</v>
      </c>
      <c r="I12" s="31">
        <f t="shared" ref="I12:I17" si="18">H12+1</f>
        <v>46089</v>
      </c>
      <c r="J12" s="31">
        <f t="shared" si="14"/>
        <v>46091</v>
      </c>
      <c r="K12" s="31">
        <f t="shared" si="15"/>
        <v>46091</v>
      </c>
      <c r="L12" s="31">
        <f t="shared" ref="L12:L17" si="19">K12+1</f>
        <v>46092</v>
      </c>
      <c r="M12" s="31">
        <f t="shared" si="16"/>
        <v>46094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customHeight="1">
      <c r="A13" s="23" t="s">
        <v>10</v>
      </c>
      <c r="B13" s="30" t="s">
        <v>30</v>
      </c>
      <c r="C13" s="32">
        <f t="shared" si="4"/>
        <v>46094</v>
      </c>
      <c r="D13" s="33">
        <f t="shared" si="11"/>
        <v>46094</v>
      </c>
      <c r="E13" s="33">
        <f t="shared" si="12"/>
        <v>46096</v>
      </c>
      <c r="F13" s="30" t="s">
        <v>31</v>
      </c>
      <c r="G13" s="31">
        <f t="shared" si="13"/>
        <v>46100</v>
      </c>
      <c r="H13" s="31">
        <f t="shared" si="17"/>
        <v>46101</v>
      </c>
      <c r="I13" s="31">
        <f t="shared" si="18"/>
        <v>46102</v>
      </c>
      <c r="J13" s="31">
        <f t="shared" si="14"/>
        <v>46104</v>
      </c>
      <c r="K13" s="31">
        <f t="shared" si="15"/>
        <v>46104</v>
      </c>
      <c r="L13" s="31">
        <f t="shared" si="19"/>
        <v>46105</v>
      </c>
      <c r="M13" s="31">
        <f t="shared" si="16"/>
        <v>46107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customHeight="1">
      <c r="A14" s="23" t="s">
        <v>10</v>
      </c>
      <c r="B14" s="30" t="s">
        <v>32</v>
      </c>
      <c r="C14" s="32">
        <f t="shared" si="4"/>
        <v>46107</v>
      </c>
      <c r="D14" s="33">
        <f t="shared" si="11"/>
        <v>46107</v>
      </c>
      <c r="E14" s="33">
        <f t="shared" si="12"/>
        <v>46109</v>
      </c>
      <c r="F14" s="30" t="s">
        <v>33</v>
      </c>
      <c r="G14" s="31">
        <f t="shared" si="13"/>
        <v>46113</v>
      </c>
      <c r="H14" s="31">
        <f t="shared" si="17"/>
        <v>46114</v>
      </c>
      <c r="I14" s="31">
        <f t="shared" si="18"/>
        <v>46115</v>
      </c>
      <c r="J14" s="31">
        <f t="shared" si="14"/>
        <v>46117</v>
      </c>
      <c r="K14" s="31">
        <f t="shared" si="15"/>
        <v>46117</v>
      </c>
      <c r="L14" s="31">
        <f t="shared" si="19"/>
        <v>46118</v>
      </c>
      <c r="M14" s="31">
        <f t="shared" si="16"/>
        <v>46120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4.75" customHeight="1">
      <c r="A15" s="23" t="s">
        <v>10</v>
      </c>
      <c r="B15" s="30" t="s">
        <v>34</v>
      </c>
      <c r="C15" s="32">
        <f t="shared" si="4"/>
        <v>46120</v>
      </c>
      <c r="D15" s="33">
        <f t="shared" si="11"/>
        <v>46120</v>
      </c>
      <c r="E15" s="33">
        <f t="shared" si="12"/>
        <v>46122</v>
      </c>
      <c r="F15" s="30" t="s">
        <v>35</v>
      </c>
      <c r="G15" s="31">
        <f t="shared" si="13"/>
        <v>46126</v>
      </c>
      <c r="H15" s="31">
        <f t="shared" si="17"/>
        <v>46127</v>
      </c>
      <c r="I15" s="31">
        <f t="shared" si="18"/>
        <v>46128</v>
      </c>
      <c r="J15" s="31">
        <f t="shared" si="14"/>
        <v>46130</v>
      </c>
      <c r="K15" s="31">
        <f t="shared" si="15"/>
        <v>46130</v>
      </c>
      <c r="L15" s="31">
        <f t="shared" si="19"/>
        <v>46131</v>
      </c>
      <c r="M15" s="31">
        <f t="shared" si="16"/>
        <v>46133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4.75" customHeight="1">
      <c r="A16" s="23" t="s">
        <v>10</v>
      </c>
      <c r="B16" s="30" t="s">
        <v>36</v>
      </c>
      <c r="C16" s="32">
        <f t="shared" si="4"/>
        <v>46133</v>
      </c>
      <c r="D16" s="33">
        <f t="shared" si="11"/>
        <v>46133</v>
      </c>
      <c r="E16" s="33">
        <f t="shared" si="12"/>
        <v>46135</v>
      </c>
      <c r="F16" s="30" t="s">
        <v>37</v>
      </c>
      <c r="G16" s="31">
        <f t="shared" si="13"/>
        <v>46139</v>
      </c>
      <c r="H16" s="31">
        <f t="shared" si="17"/>
        <v>46140</v>
      </c>
      <c r="I16" s="31">
        <f t="shared" si="18"/>
        <v>46141</v>
      </c>
      <c r="J16" s="31">
        <f t="shared" si="14"/>
        <v>46143</v>
      </c>
      <c r="K16" s="31">
        <f t="shared" si="15"/>
        <v>46143</v>
      </c>
      <c r="L16" s="31">
        <f t="shared" si="19"/>
        <v>46144</v>
      </c>
      <c r="M16" s="31">
        <f t="shared" si="16"/>
        <v>46146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24.75" customHeight="1">
      <c r="A17" s="23" t="s">
        <v>10</v>
      </c>
      <c r="B17" s="30" t="s">
        <v>38</v>
      </c>
      <c r="C17" s="32">
        <f t="shared" si="4"/>
        <v>46146</v>
      </c>
      <c r="D17" s="33">
        <f t="shared" si="11"/>
        <v>46146</v>
      </c>
      <c r="E17" s="33">
        <f t="shared" si="12"/>
        <v>46148</v>
      </c>
      <c r="F17" s="30" t="s">
        <v>39</v>
      </c>
      <c r="G17" s="31">
        <f t="shared" si="13"/>
        <v>46152</v>
      </c>
      <c r="H17" s="31">
        <f t="shared" si="17"/>
        <v>46153</v>
      </c>
      <c r="I17" s="31">
        <f t="shared" si="18"/>
        <v>46154</v>
      </c>
      <c r="J17" s="31">
        <f t="shared" si="14"/>
        <v>46156</v>
      </c>
      <c r="K17" s="31">
        <f t="shared" si="15"/>
        <v>46156</v>
      </c>
      <c r="L17" s="31">
        <f t="shared" si="19"/>
        <v>46157</v>
      </c>
      <c r="M17" s="31">
        <f t="shared" si="16"/>
        <v>46159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ht="24.75" customHeight="1">
      <c r="A18" s="34"/>
      <c r="B18" s="35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ht="24.75" customHeight="1">
      <c r="A19" s="34" t="s">
        <v>40</v>
      </c>
      <c r="B19" s="35"/>
      <c r="C19" s="37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ht="28.5" customHeight="1">
      <c r="A20" s="34"/>
      <c r="B20" s="38"/>
      <c r="C20" s="39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ht="28.5" customHeight="1">
      <c r="A21" s="40" t="s">
        <v>41</v>
      </c>
      <c r="B21" s="41"/>
      <c r="C21" s="41"/>
      <c r="D21" s="41"/>
      <c r="E21" s="41"/>
      <c r="F21" s="42"/>
      <c r="G21" s="42"/>
      <c r="H21" s="42"/>
      <c r="I21" s="42"/>
      <c r="J21" s="43"/>
      <c r="K21" s="43"/>
      <c r="L21" s="43"/>
      <c r="M21" s="42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</row>
    <row r="22" ht="15.75" customHeight="1">
      <c r="A22" s="45"/>
      <c r="B22" s="46"/>
      <c r="C22" s="47"/>
      <c r="D22" s="47"/>
      <c r="E22" s="47"/>
      <c r="F22" s="47"/>
      <c r="G22" s="47"/>
      <c r="H22" s="47"/>
      <c r="I22" s="47"/>
      <c r="J22" s="48"/>
      <c r="K22" s="48"/>
      <c r="L22" s="48"/>
      <c r="M22" s="47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ht="15.75" customHeight="1">
      <c r="A23" s="45" t="s">
        <v>42</v>
      </c>
      <c r="B23" s="49">
        <v>46079.0</v>
      </c>
      <c r="C23" s="47"/>
      <c r="D23" s="47"/>
      <c r="E23" s="47"/>
      <c r="F23" s="47" t="s">
        <v>43</v>
      </c>
      <c r="G23" s="47"/>
      <c r="H23" s="47"/>
      <c r="I23" s="47"/>
      <c r="J23" s="48"/>
      <c r="K23" s="48"/>
      <c r="L23" s="48"/>
      <c r="M23" s="47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50" t="s">
        <v>43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</sheetData>
  <mergeCells count="12">
    <mergeCell ref="G3:I3"/>
    <mergeCell ref="J3:L3"/>
    <mergeCell ref="J9:L9"/>
    <mergeCell ref="C19:M19"/>
    <mergeCell ref="C20:M20"/>
    <mergeCell ref="C1:M1"/>
    <mergeCell ref="A2:B2"/>
    <mergeCell ref="C2:M2"/>
    <mergeCell ref="A3:A4"/>
    <mergeCell ref="B3:B4"/>
    <mergeCell ref="C3:E3"/>
    <mergeCell ref="F3:F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hidden="1" min="7" max="9" width="10.89"/>
    <col customWidth="1" min="10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44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45</v>
      </c>
      <c r="K3" s="4"/>
      <c r="L3" s="5"/>
      <c r="M3" s="14" t="s">
        <v>46</v>
      </c>
      <c r="N3" s="4"/>
      <c r="O3" s="5"/>
      <c r="P3" s="15" t="s">
        <v>6</v>
      </c>
      <c r="Q3" s="6"/>
      <c r="R3" s="6"/>
      <c r="S3" s="6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</row>
    <row r="5" ht="24.0" hidden="1" customHeight="1">
      <c r="A5" s="18" t="s">
        <v>47</v>
      </c>
      <c r="B5" s="19" t="s">
        <v>48</v>
      </c>
      <c r="C5" s="20">
        <v>45972.0</v>
      </c>
      <c r="D5" s="21">
        <f>C5+1</f>
        <v>45973</v>
      </c>
      <c r="E5" s="21">
        <f t="shared" ref="E5:E8" si="2">D5+3</f>
        <v>45976</v>
      </c>
      <c r="F5" s="19" t="s">
        <v>49</v>
      </c>
      <c r="G5" s="52">
        <f>E5+5</f>
        <v>45981</v>
      </c>
      <c r="H5" s="52">
        <f>G5</f>
        <v>45981</v>
      </c>
      <c r="I5" s="52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</row>
    <row r="6" ht="24.0" hidden="1" customHeight="1">
      <c r="A6" s="23" t="s">
        <v>47</v>
      </c>
      <c r="B6" s="19" t="s">
        <v>50</v>
      </c>
      <c r="C6" s="20">
        <f t="shared" ref="C6:C16" si="5">P5</f>
        <v>45991</v>
      </c>
      <c r="D6" s="21">
        <f t="shared" ref="D6:D7" si="6">C6</f>
        <v>45991</v>
      </c>
      <c r="E6" s="21">
        <f t="shared" si="2"/>
        <v>45994</v>
      </c>
      <c r="F6" s="19" t="s">
        <v>51</v>
      </c>
      <c r="G6" s="53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</row>
    <row r="7" ht="24.0" hidden="1" customHeight="1">
      <c r="A7" s="23" t="s">
        <v>47</v>
      </c>
      <c r="B7" s="19" t="s">
        <v>52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19" t="s">
        <v>53</v>
      </c>
      <c r="G7" s="53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2">
        <f>O7+4</f>
        <v>46023</v>
      </c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</row>
    <row r="8" ht="24.0" hidden="1" customHeight="1">
      <c r="A8" s="23" t="s">
        <v>47</v>
      </c>
      <c r="B8" s="54" t="s">
        <v>54</v>
      </c>
      <c r="C8" s="20">
        <f t="shared" si="5"/>
        <v>46023</v>
      </c>
      <c r="D8" s="21">
        <f>C8+3</f>
        <v>46026</v>
      </c>
      <c r="E8" s="21">
        <f t="shared" si="2"/>
        <v>46029</v>
      </c>
      <c r="F8" s="19" t="s">
        <v>55</v>
      </c>
      <c r="G8" s="22">
        <f>E8+3</f>
        <v>46032</v>
      </c>
      <c r="H8" s="22">
        <f>G8+1</f>
        <v>46033</v>
      </c>
      <c r="I8" s="22">
        <f>H8</f>
        <v>46033</v>
      </c>
      <c r="J8" s="25" t="s">
        <v>56</v>
      </c>
      <c r="K8" s="26">
        <f>I8+2</f>
        <v>46035</v>
      </c>
      <c r="L8" s="26">
        <f t="shared" ref="L8:L16" si="10">K8+1</f>
        <v>46036</v>
      </c>
      <c r="M8" s="25" t="s">
        <v>57</v>
      </c>
      <c r="N8" s="26">
        <f>L8+2</f>
        <v>46038</v>
      </c>
      <c r="O8" s="55">
        <f>N8+1</f>
        <v>46039</v>
      </c>
      <c r="P8" s="22">
        <f>O8+5</f>
        <v>46044</v>
      </c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</row>
    <row r="9" ht="24.0" customHeight="1">
      <c r="A9" s="23" t="s">
        <v>47</v>
      </c>
      <c r="B9" s="19" t="s">
        <v>58</v>
      </c>
      <c r="C9" s="20">
        <f t="shared" si="5"/>
        <v>46044</v>
      </c>
      <c r="D9" s="21">
        <f>C9+1</f>
        <v>46045</v>
      </c>
      <c r="E9" s="21">
        <f>D9+4</f>
        <v>46049</v>
      </c>
      <c r="F9" s="19" t="s">
        <v>59</v>
      </c>
      <c r="G9" s="56" t="s">
        <v>23</v>
      </c>
      <c r="H9" s="10"/>
      <c r="I9" s="8"/>
      <c r="J9" s="22">
        <f>E9+4</f>
        <v>46053</v>
      </c>
      <c r="K9" s="22">
        <f>J9</f>
        <v>46053</v>
      </c>
      <c r="L9" s="22">
        <f t="shared" si="10"/>
        <v>46054</v>
      </c>
      <c r="M9" s="22">
        <f>L9+2</f>
        <v>46056</v>
      </c>
      <c r="N9" s="22">
        <f t="shared" ref="N9:O9" si="11">M9+1</f>
        <v>46057</v>
      </c>
      <c r="O9" s="22">
        <f t="shared" si="11"/>
        <v>46058</v>
      </c>
      <c r="P9" s="22">
        <f>O9+4</f>
        <v>46062</v>
      </c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</row>
    <row r="10" ht="21.75" customHeight="1">
      <c r="A10" s="23" t="s">
        <v>47</v>
      </c>
      <c r="B10" s="54" t="s">
        <v>60</v>
      </c>
      <c r="C10" s="20">
        <f t="shared" si="5"/>
        <v>46062</v>
      </c>
      <c r="D10" s="57">
        <f t="shared" ref="D10:D16" si="12">C10</f>
        <v>46062</v>
      </c>
      <c r="E10" s="21">
        <f>D10+3</f>
        <v>46065</v>
      </c>
      <c r="F10" s="30" t="s">
        <v>61</v>
      </c>
      <c r="G10" s="53" t="s">
        <v>23</v>
      </c>
      <c r="H10" s="10"/>
      <c r="I10" s="8"/>
      <c r="J10" s="25" t="s">
        <v>56</v>
      </c>
      <c r="K10" s="26">
        <f>E10+7</f>
        <v>46072</v>
      </c>
      <c r="L10" s="26">
        <f t="shared" si="10"/>
        <v>46073</v>
      </c>
      <c r="M10" s="25" t="s">
        <v>57</v>
      </c>
      <c r="N10" s="22">
        <f>L10+1</f>
        <v>46074</v>
      </c>
      <c r="O10" s="22">
        <f t="shared" ref="O10:O11" si="13">N10+1</f>
        <v>46075</v>
      </c>
      <c r="P10" s="31">
        <f>O10+5</f>
        <v>46080</v>
      </c>
      <c r="Q10" s="58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</row>
    <row r="11" ht="24.75" customHeight="1">
      <c r="A11" s="23" t="s">
        <v>47</v>
      </c>
      <c r="B11" s="59" t="s">
        <v>62</v>
      </c>
      <c r="C11" s="32">
        <f t="shared" si="5"/>
        <v>46080</v>
      </c>
      <c r="D11" s="33">
        <f t="shared" si="12"/>
        <v>46080</v>
      </c>
      <c r="E11" s="33">
        <f t="shared" ref="E11:E16" si="14">D11+2</f>
        <v>46082</v>
      </c>
      <c r="F11" s="30" t="s">
        <v>63</v>
      </c>
      <c r="G11" s="53" t="s">
        <v>23</v>
      </c>
      <c r="H11" s="10"/>
      <c r="I11" s="8"/>
      <c r="J11" s="60" t="s">
        <v>56</v>
      </c>
      <c r="K11" s="61">
        <f>E11+4</f>
        <v>46086</v>
      </c>
      <c r="L11" s="61">
        <f t="shared" si="10"/>
        <v>46087</v>
      </c>
      <c r="M11" s="60" t="s">
        <v>57</v>
      </c>
      <c r="N11" s="61">
        <f>L11+2</f>
        <v>46089</v>
      </c>
      <c r="O11" s="61">
        <f t="shared" si="13"/>
        <v>46090</v>
      </c>
      <c r="P11" s="31">
        <f t="shared" ref="P11:P16" si="15">O11+4</f>
        <v>46094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51"/>
      <c r="AC11" s="51"/>
      <c r="AD11" s="51"/>
      <c r="AE11" s="51"/>
      <c r="AF11" s="51"/>
      <c r="AG11" s="51"/>
    </row>
    <row r="12" ht="24.75" customHeight="1">
      <c r="A12" s="23" t="s">
        <v>47</v>
      </c>
      <c r="B12" s="30" t="s">
        <v>64</v>
      </c>
      <c r="C12" s="32">
        <f t="shared" si="5"/>
        <v>46094</v>
      </c>
      <c r="D12" s="33">
        <f t="shared" si="12"/>
        <v>46094</v>
      </c>
      <c r="E12" s="33">
        <f t="shared" si="14"/>
        <v>46096</v>
      </c>
      <c r="F12" s="30" t="s">
        <v>65</v>
      </c>
      <c r="G12" s="53" t="s">
        <v>23</v>
      </c>
      <c r="H12" s="10"/>
      <c r="I12" s="8"/>
      <c r="J12" s="31">
        <f t="shared" ref="J12:J16" si="16">E12+4</f>
        <v>46100</v>
      </c>
      <c r="K12" s="31">
        <f t="shared" ref="K12:K16" si="17">J12</f>
        <v>46100</v>
      </c>
      <c r="L12" s="31">
        <f t="shared" si="10"/>
        <v>46101</v>
      </c>
      <c r="M12" s="31">
        <f t="shared" ref="M12:M16" si="18">L12+2</f>
        <v>46103</v>
      </c>
      <c r="N12" s="31">
        <f t="shared" ref="N12:N16" si="19">M12+1</f>
        <v>46104</v>
      </c>
      <c r="O12" s="31">
        <f t="shared" ref="O12:O16" si="20">N12</f>
        <v>46104</v>
      </c>
      <c r="P12" s="31">
        <f t="shared" si="15"/>
        <v>46108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51"/>
      <c r="AC12" s="51"/>
      <c r="AD12" s="51"/>
      <c r="AE12" s="51"/>
      <c r="AF12" s="51"/>
      <c r="AG12" s="51"/>
    </row>
    <row r="13" ht="24.75" customHeight="1">
      <c r="A13" s="23" t="s">
        <v>47</v>
      </c>
      <c r="B13" s="30" t="s">
        <v>66</v>
      </c>
      <c r="C13" s="32">
        <f t="shared" si="5"/>
        <v>46108</v>
      </c>
      <c r="D13" s="33">
        <f t="shared" si="12"/>
        <v>46108</v>
      </c>
      <c r="E13" s="33">
        <f t="shared" si="14"/>
        <v>46110</v>
      </c>
      <c r="F13" s="30" t="s">
        <v>67</v>
      </c>
      <c r="G13" s="53" t="s">
        <v>23</v>
      </c>
      <c r="H13" s="10"/>
      <c r="I13" s="8"/>
      <c r="J13" s="31">
        <f t="shared" si="16"/>
        <v>46114</v>
      </c>
      <c r="K13" s="31">
        <f t="shared" si="17"/>
        <v>46114</v>
      </c>
      <c r="L13" s="31">
        <f t="shared" si="10"/>
        <v>46115</v>
      </c>
      <c r="M13" s="31">
        <f t="shared" si="18"/>
        <v>46117</v>
      </c>
      <c r="N13" s="31">
        <f t="shared" si="19"/>
        <v>46118</v>
      </c>
      <c r="O13" s="31">
        <f t="shared" si="20"/>
        <v>46118</v>
      </c>
      <c r="P13" s="31">
        <f t="shared" si="15"/>
        <v>46122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51"/>
      <c r="AC13" s="51"/>
      <c r="AD13" s="51"/>
      <c r="AE13" s="51"/>
      <c r="AF13" s="51"/>
      <c r="AG13" s="51"/>
    </row>
    <row r="14" ht="24.75" customHeight="1">
      <c r="A14" s="23" t="s">
        <v>47</v>
      </c>
      <c r="B14" s="30" t="s">
        <v>68</v>
      </c>
      <c r="C14" s="32">
        <f t="shared" si="5"/>
        <v>46122</v>
      </c>
      <c r="D14" s="33">
        <f t="shared" si="12"/>
        <v>46122</v>
      </c>
      <c r="E14" s="33">
        <f t="shared" si="14"/>
        <v>46124</v>
      </c>
      <c r="F14" s="30" t="s">
        <v>69</v>
      </c>
      <c r="G14" s="53" t="s">
        <v>23</v>
      </c>
      <c r="H14" s="10"/>
      <c r="I14" s="8"/>
      <c r="J14" s="31">
        <f t="shared" si="16"/>
        <v>46128</v>
      </c>
      <c r="K14" s="31">
        <f t="shared" si="17"/>
        <v>46128</v>
      </c>
      <c r="L14" s="31">
        <f t="shared" si="10"/>
        <v>46129</v>
      </c>
      <c r="M14" s="31">
        <f t="shared" si="18"/>
        <v>46131</v>
      </c>
      <c r="N14" s="31">
        <f t="shared" si="19"/>
        <v>46132</v>
      </c>
      <c r="O14" s="31">
        <f t="shared" si="20"/>
        <v>46132</v>
      </c>
      <c r="P14" s="31">
        <f t="shared" si="15"/>
        <v>46136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51"/>
      <c r="AC14" s="51"/>
      <c r="AD14" s="51"/>
      <c r="AE14" s="51"/>
      <c r="AF14" s="51"/>
      <c r="AG14" s="51"/>
    </row>
    <row r="15" ht="24.75" customHeight="1">
      <c r="A15" s="23" t="s">
        <v>47</v>
      </c>
      <c r="B15" s="30" t="s">
        <v>70</v>
      </c>
      <c r="C15" s="32">
        <f t="shared" si="5"/>
        <v>46136</v>
      </c>
      <c r="D15" s="33">
        <f t="shared" si="12"/>
        <v>46136</v>
      </c>
      <c r="E15" s="33">
        <f t="shared" si="14"/>
        <v>46138</v>
      </c>
      <c r="F15" s="30" t="s">
        <v>71</v>
      </c>
      <c r="G15" s="53" t="s">
        <v>23</v>
      </c>
      <c r="H15" s="10"/>
      <c r="I15" s="8"/>
      <c r="J15" s="31">
        <f t="shared" si="16"/>
        <v>46142</v>
      </c>
      <c r="K15" s="31">
        <f t="shared" si="17"/>
        <v>46142</v>
      </c>
      <c r="L15" s="31">
        <f t="shared" si="10"/>
        <v>46143</v>
      </c>
      <c r="M15" s="31">
        <f t="shared" si="18"/>
        <v>46145</v>
      </c>
      <c r="N15" s="31">
        <f t="shared" si="19"/>
        <v>46146</v>
      </c>
      <c r="O15" s="31">
        <f t="shared" si="20"/>
        <v>46146</v>
      </c>
      <c r="P15" s="31">
        <f t="shared" si="15"/>
        <v>46150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51"/>
      <c r="AC15" s="51"/>
      <c r="AD15" s="51"/>
      <c r="AE15" s="51"/>
      <c r="AF15" s="51"/>
      <c r="AG15" s="51"/>
    </row>
    <row r="16" ht="24.75" customHeight="1">
      <c r="A16" s="23" t="s">
        <v>47</v>
      </c>
      <c r="B16" s="30" t="s">
        <v>72</v>
      </c>
      <c r="C16" s="32">
        <f t="shared" si="5"/>
        <v>46150</v>
      </c>
      <c r="D16" s="33">
        <f t="shared" si="12"/>
        <v>46150</v>
      </c>
      <c r="E16" s="33">
        <f t="shared" si="14"/>
        <v>46152</v>
      </c>
      <c r="F16" s="30" t="s">
        <v>73</v>
      </c>
      <c r="G16" s="53" t="s">
        <v>23</v>
      </c>
      <c r="H16" s="10"/>
      <c r="I16" s="8"/>
      <c r="J16" s="31">
        <f t="shared" si="16"/>
        <v>46156</v>
      </c>
      <c r="K16" s="31">
        <f t="shared" si="17"/>
        <v>46156</v>
      </c>
      <c r="L16" s="31">
        <f t="shared" si="10"/>
        <v>46157</v>
      </c>
      <c r="M16" s="31">
        <f t="shared" si="18"/>
        <v>46159</v>
      </c>
      <c r="N16" s="31">
        <f t="shared" si="19"/>
        <v>46160</v>
      </c>
      <c r="O16" s="31">
        <f t="shared" si="20"/>
        <v>46160</v>
      </c>
      <c r="P16" s="31">
        <f t="shared" si="15"/>
        <v>46164</v>
      </c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51"/>
      <c r="AC16" s="51"/>
      <c r="AD16" s="51"/>
      <c r="AE16" s="51"/>
      <c r="AF16" s="51"/>
      <c r="AG16" s="51"/>
    </row>
    <row r="17" ht="24.75" customHeight="1">
      <c r="A17" s="34"/>
      <c r="B17" s="35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51"/>
      <c r="AC17" s="51"/>
      <c r="AD17" s="51"/>
      <c r="AE17" s="51"/>
      <c r="AF17" s="51"/>
      <c r="AG17" s="51"/>
    </row>
    <row r="18" ht="24.75" customHeight="1">
      <c r="A18" s="34" t="s">
        <v>40</v>
      </c>
      <c r="B18" s="35"/>
      <c r="C18" s="62" t="s">
        <v>74</v>
      </c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51"/>
      <c r="AC18" s="51"/>
      <c r="AD18" s="51"/>
      <c r="AE18" s="51"/>
      <c r="AF18" s="51"/>
      <c r="AG18" s="51"/>
    </row>
    <row r="19" ht="27.75" customHeight="1">
      <c r="A19" s="34"/>
      <c r="B19" s="38"/>
      <c r="C19" s="39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</row>
    <row r="20" ht="28.5" customHeight="1">
      <c r="A20" s="40" t="s">
        <v>41</v>
      </c>
      <c r="B20" s="41"/>
      <c r="C20" s="41"/>
      <c r="D20" s="41"/>
      <c r="E20" s="41"/>
      <c r="F20" s="42"/>
      <c r="G20" s="42"/>
      <c r="H20" s="42"/>
      <c r="I20" s="42"/>
      <c r="J20" s="43"/>
      <c r="K20" s="43"/>
      <c r="L20" s="43"/>
      <c r="M20" s="42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63"/>
      <c r="AC20" s="63"/>
      <c r="AD20" s="63"/>
      <c r="AE20" s="63"/>
      <c r="AF20" s="63"/>
      <c r="AG20" s="63"/>
    </row>
    <row r="21" ht="15.75" customHeight="1">
      <c r="A21" s="40"/>
      <c r="B21" s="41"/>
      <c r="C21" s="41"/>
      <c r="D21" s="41"/>
      <c r="E21" s="41"/>
      <c r="F21" s="42"/>
      <c r="G21" s="42"/>
      <c r="H21" s="42"/>
      <c r="I21" s="42"/>
      <c r="J21" s="42"/>
      <c r="K21" s="42"/>
      <c r="L21" s="42"/>
      <c r="M21" s="43"/>
      <c r="N21" s="43"/>
      <c r="O21" s="43"/>
      <c r="P21" s="42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ht="15.75" customHeight="1">
      <c r="A22" s="45" t="s">
        <v>42</v>
      </c>
      <c r="B22" s="64">
        <v>46079.0</v>
      </c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8"/>
      <c r="N22" s="48"/>
      <c r="O22" s="48"/>
      <c r="P22" s="47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ht="15.75" customHeight="1">
      <c r="A23" s="45"/>
      <c r="B23" s="64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8"/>
      <c r="N23" s="48"/>
      <c r="O23" s="48"/>
      <c r="P23" s="47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50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</row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</sheetData>
  <mergeCells count="22">
    <mergeCell ref="C1:P1"/>
    <mergeCell ref="A2:B2"/>
    <mergeCell ref="C2:P2"/>
    <mergeCell ref="A3:A4"/>
    <mergeCell ref="B3:B4"/>
    <mergeCell ref="C3:E3"/>
    <mergeCell ref="F3:F4"/>
    <mergeCell ref="M3:O3"/>
    <mergeCell ref="G12:I12"/>
    <mergeCell ref="G13:I13"/>
    <mergeCell ref="G14:I14"/>
    <mergeCell ref="G15:I15"/>
    <mergeCell ref="G16:I16"/>
    <mergeCell ref="C18:P18"/>
    <mergeCell ref="C19:P19"/>
    <mergeCell ref="G3:I3"/>
    <mergeCell ref="J3:L3"/>
    <mergeCell ref="G6:I6"/>
    <mergeCell ref="G7:I7"/>
    <mergeCell ref="G9:I9"/>
    <mergeCell ref="G10:I10"/>
    <mergeCell ref="G11:I11"/>
  </mergeCells>
  <drawing r:id="rId1"/>
</worksheet>
</file>