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<sst xmlns="http://schemas.openxmlformats.org/spreadsheetml/2006/main" count="238" uniqueCount="114">
  <si>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</si>
  <si>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</si>
  <si>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</si>
  <si>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</si>
  <si>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</si>
  <si>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</si>
  <si>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</si>
  <si>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</si>
  <si>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</si>
  <si>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</si>
  <si>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</si>
  <si>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</si>
  <si>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</si>
  <si>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</si>
  <si>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</si>
  <si>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</si>
  <si>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</si>
  <si>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</si>
  <si>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</si>
  <si>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</si>
  <si>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</si>
  <si>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</si>
  <si>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</si>
  <si>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</si>
  <si>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</si>
  <si>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</si>
  <si>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</si>
  <si>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</si>
  <si>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</si>
  <si>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</si>
  <si>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</si>
  <si>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</si>
  <si>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</si>
  <si>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</si>
  <si>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</si>
  <si>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</si>
  <si>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</si>
  <si>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</si>
  <si>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</si>
  <si>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</si>
  <si>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</si>
  <si>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</si>
  <si>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</si>
  <si>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</si>
  <si>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</si>
  <si>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</si>
  <si>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</si>
  <si>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</si>
  <si>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</si>
  <si>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</si>
  <si>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</si>
  <si>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</si>
  <si>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</si>
  <si>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</si>
  <si>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</si>
  <si>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</si>
  <si>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>SH2517s</t>
  </si>
  <si>
    <t>SH2517n</t>
  </si>
  <si>
    <t>SH2518s</t>
  </si>
  <si>
    <t>SH2518n</t>
  </si>
  <si>
    <t xml:space="preserve">  REMARKS:</t>
  </si>
  <si>
    <t>VOY SH2512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</si>
  <si>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</si>
  <si>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</si>
  <si>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</si>
  <si>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</si>
  <si>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</si>
  <si>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</si>
  <si>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</si>
  <si>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</si>
  <si>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</si>
  <si>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</si>
  <si>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</si>
  <si>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</si>
  <si>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</si>
  <si>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</si>
  <si>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</si>
  <si>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</si>
  <si>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</si>
  <si>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</si>
  <si>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</si>
  <si>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</si>
  <si>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</si>
  <si>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</si>
  <si>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</si>
  <si>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</si>
  <si>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</si>
  <si>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</si>
  <si>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</si>
  <si>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</si>
  <si>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</si>
  <si>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</si>
  <si>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</si>
  <si>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</si>
  <si>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</si>
  <si>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</si>
  <si>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</si>
  <si>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</si>
  <si>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</si>
  <si>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</si>
  <si>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</si>
  <si>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</si>
  <si>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</si>
  <si>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</si>
  <si>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</si>
  <si>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</si>
  <si>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</si>
  <si>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</si>
  <si>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</si>
  <si>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</si>
  <si>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</si>
  <si>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</si>
  <si>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</si>
  <si>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VOY Q2512 ROTATION :  VRANGEL &gt;&gt;BUSAN &gt;&gt; NINGBO &gt;&gt; RIZHAO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</si>
</sst>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1" fillId="4" fontId="14" numFmtId="0" xfId="0" applyAlignment="1" applyBorder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7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7" si="11">C11</f>
        <v>46064</v>
      </c>
      <c r="E11" s="21">
        <f t="shared" ref="E11:E20" si="12">D11+2</f>
        <v>46066</v>
      </c>
      <c r="F11" s="19" t="s">
        <v>27</v>
      </c>
      <c r="G11" s="22">
        <f t="shared" ref="G11:G20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0" t="s">
        <v>10</v>
      </c>
      <c r="B20" s="32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22">
        <f t="shared" si="19"/>
        <v>46206</v>
      </c>
      <c r="I20" s="22">
        <f>H20+1</f>
        <v>46207</v>
      </c>
      <c r="J20" s="33" t="s">
        <v>23</v>
      </c>
      <c r="K20" s="4"/>
      <c r="L20" s="5"/>
      <c r="M20" s="22">
        <f>I20+4</f>
        <v>46211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ht="24.75" customHeight="1">
      <c r="A21" s="37" t="s">
        <v>10</v>
      </c>
      <c r="B21" s="38" t="s">
        <v>46</v>
      </c>
      <c r="C21" s="20">
        <f t="shared" si="4"/>
        <v>46211</v>
      </c>
      <c r="D21" s="21">
        <f t="shared" si="11"/>
        <v>46211</v>
      </c>
      <c r="E21" s="21">
        <f>D21+1</f>
        <v>46212</v>
      </c>
      <c r="F21" s="34" t="s">
        <v>47</v>
      </c>
      <c r="G21" s="22">
        <f>E21+6</f>
        <v>46218</v>
      </c>
      <c r="H21" s="22">
        <f>G21+4</f>
        <v>46222</v>
      </c>
      <c r="I21" s="22">
        <f>H21</f>
        <v>46222</v>
      </c>
      <c r="J21" s="33" t="s">
        <v>23</v>
      </c>
      <c r="K21" s="4"/>
      <c r="L21" s="5"/>
      <c r="M21" s="39">
        <f>I21+5</f>
        <v>46227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ht="24.75" customHeight="1">
      <c r="A22" s="23" t="s">
        <v>10</v>
      </c>
      <c r="B22" s="34" t="s">
        <v>48</v>
      </c>
      <c r="C22" s="40">
        <f t="shared" si="4"/>
        <v>46227</v>
      </c>
      <c r="D22" s="41">
        <f t="shared" si="11"/>
        <v>46227</v>
      </c>
      <c r="E22" s="41">
        <f t="shared" ref="E22:E27" si="20">D22+2</f>
        <v>46229</v>
      </c>
      <c r="F22" s="34" t="s">
        <v>49</v>
      </c>
      <c r="G22" s="39">
        <f t="shared" ref="G22:G27" si="21">E22+4</f>
        <v>46233</v>
      </c>
      <c r="H22" s="39">
        <f t="shared" ref="H22:H27" si="22">G22+1</f>
        <v>46234</v>
      </c>
      <c r="I22" s="39">
        <f t="shared" ref="I22:I27" si="23">H22+1</f>
        <v>46235</v>
      </c>
      <c r="J22" s="33" t="s">
        <v>23</v>
      </c>
      <c r="K22" s="4"/>
      <c r="L22" s="5"/>
      <c r="M22" s="39">
        <f t="shared" ref="M22:M27" si="24">I22+4</f>
        <v>46239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ht="24.75" customHeight="1">
      <c r="A23" s="23" t="s">
        <v>10</v>
      </c>
      <c r="B23" s="34" t="s">
        <v>50</v>
      </c>
      <c r="C23" s="40">
        <f t="shared" si="4"/>
        <v>46239</v>
      </c>
      <c r="D23" s="41">
        <f t="shared" si="11"/>
        <v>46239</v>
      </c>
      <c r="E23" s="41">
        <f t="shared" si="20"/>
        <v>46241</v>
      </c>
      <c r="F23" s="34" t="s">
        <v>51</v>
      </c>
      <c r="G23" s="39">
        <f t="shared" si="21"/>
        <v>46245</v>
      </c>
      <c r="H23" s="39">
        <f t="shared" si="22"/>
        <v>46246</v>
      </c>
      <c r="I23" s="39">
        <f t="shared" si="23"/>
        <v>46247</v>
      </c>
      <c r="J23" s="33" t="s">
        <v>23</v>
      </c>
      <c r="K23" s="4"/>
      <c r="L23" s="5"/>
      <c r="M23" s="39">
        <f t="shared" si="24"/>
        <v>46251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ht="24.75" customHeight="1">
      <c r="A24" s="23" t="s">
        <v>10</v>
      </c>
      <c r="B24" s="34" t="s">
        <v>52</v>
      </c>
      <c r="C24" s="40">
        <f t="shared" si="4"/>
        <v>46251</v>
      </c>
      <c r="D24" s="41">
        <f t="shared" si="11"/>
        <v>46251</v>
      </c>
      <c r="E24" s="41">
        <f t="shared" si="20"/>
        <v>46253</v>
      </c>
      <c r="F24" s="34" t="s">
        <v>53</v>
      </c>
      <c r="G24" s="39">
        <f t="shared" si="21"/>
        <v>46257</v>
      </c>
      <c r="H24" s="39">
        <f t="shared" si="22"/>
        <v>46258</v>
      </c>
      <c r="I24" s="39">
        <f t="shared" si="23"/>
        <v>46259</v>
      </c>
      <c r="J24" s="33" t="s">
        <v>23</v>
      </c>
      <c r="K24" s="4"/>
      <c r="L24" s="5"/>
      <c r="M24" s="39">
        <f t="shared" si="24"/>
        <v>46263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46263</v>
      </c>
      <c r="D25" s="41">
        <f t="shared" si="11"/>
        <v>46263</v>
      </c>
      <c r="E25" s="41">
        <f t="shared" si="20"/>
        <v>46265</v>
      </c>
      <c r="F25" s="34" t="s">
        <v>55</v>
      </c>
      <c r="G25" s="39">
        <f t="shared" si="21"/>
        <v>46269</v>
      </c>
      <c r="H25" s="39">
        <f t="shared" si="22"/>
        <v>46270</v>
      </c>
      <c r="I25" s="39">
        <f t="shared" si="23"/>
        <v>46271</v>
      </c>
      <c r="J25" s="33" t="s">
        <v>23</v>
      </c>
      <c r="K25" s="4"/>
      <c r="L25" s="5"/>
      <c r="M25" s="39">
        <f t="shared" si="24"/>
        <v>46275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3" t="s">
        <v>10</v>
      </c>
      <c r="B26" s="34" t="s">
        <v>56</v>
      </c>
      <c r="C26" s="40">
        <f t="shared" si="4"/>
        <v>46275</v>
      </c>
      <c r="D26" s="41">
        <f t="shared" si="11"/>
        <v>46275</v>
      </c>
      <c r="E26" s="41">
        <f t="shared" si="20"/>
        <v>46277</v>
      </c>
      <c r="F26" s="34" t="s">
        <v>57</v>
      </c>
      <c r="G26" s="39">
        <f t="shared" si="21"/>
        <v>46281</v>
      </c>
      <c r="H26" s="39">
        <f t="shared" si="22"/>
        <v>46282</v>
      </c>
      <c r="I26" s="39">
        <f t="shared" si="23"/>
        <v>46283</v>
      </c>
      <c r="J26" s="33" t="s">
        <v>23</v>
      </c>
      <c r="K26" s="4"/>
      <c r="L26" s="5"/>
      <c r="M26" s="39">
        <f t="shared" si="24"/>
        <v>46287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3" t="s">
        <v>10</v>
      </c>
      <c r="B27" s="34" t="s">
        <v>58</v>
      </c>
      <c r="C27" s="40">
        <f t="shared" si="4"/>
        <v>46287</v>
      </c>
      <c r="D27" s="41">
        <f t="shared" si="11"/>
        <v>46287</v>
      </c>
      <c r="E27" s="41">
        <f t="shared" si="20"/>
        <v>46289</v>
      </c>
      <c r="F27" s="34" t="s">
        <v>59</v>
      </c>
      <c r="G27" s="39">
        <f t="shared" si="21"/>
        <v>46293</v>
      </c>
      <c r="H27" s="39">
        <f t="shared" si="22"/>
        <v>46294</v>
      </c>
      <c r="I27" s="39">
        <f t="shared" si="23"/>
        <v>46295</v>
      </c>
      <c r="J27" s="33" t="s">
        <v>23</v>
      </c>
      <c r="K27" s="4"/>
      <c r="L27" s="5"/>
      <c r="M27" s="39">
        <f t="shared" si="24"/>
        <v>46299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42"/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42" t="s">
        <v>60</v>
      </c>
      <c r="B30" s="43"/>
      <c r="C30" s="44" t="s">
        <v>61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6" t="s">
        <v>62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ht="15.75" customHeight="1">
      <c r="A33" s="51"/>
      <c r="B33" s="52"/>
      <c r="C33" s="53"/>
      <c r="D33" s="53"/>
      <c r="E33" s="53"/>
      <c r="F33" s="53"/>
      <c r="G33" s="53"/>
      <c r="H33" s="53"/>
      <c r="I33" s="53"/>
      <c r="J33" s="54"/>
      <c r="K33" s="54"/>
      <c r="L33" s="54"/>
      <c r="M33" s="5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51" t="s">
        <v>63</v>
      </c>
      <c r="B34" s="55">
        <v>46226.0</v>
      </c>
      <c r="C34" s="53"/>
      <c r="D34" s="53"/>
      <c r="E34" s="53"/>
      <c r="F34" s="53" t="s">
        <v>64</v>
      </c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56" t="s">
        <v>64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66</v>
      </c>
      <c r="K3" s="4"/>
      <c r="L3" s="5"/>
      <c r="M3" s="14" t="s">
        <v>67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6"/>
      <c r="R4" s="6"/>
      <c r="S4" s="6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75" hidden="1" customHeight="1">
      <c r="A5" s="12" t="s">
        <v>1</v>
      </c>
      <c r="B5" s="13" t="s">
        <v>2</v>
      </c>
      <c r="C5" s="14" t="s">
        <v>3</v>
      </c>
      <c r="D5" s="4"/>
      <c r="E5" s="5"/>
      <c r="F5" s="13" t="s">
        <v>2</v>
      </c>
      <c r="G5" s="14" t="s">
        <v>5</v>
      </c>
      <c r="H5" s="4"/>
      <c r="I5" s="5"/>
      <c r="J5" s="14" t="s">
        <v>66</v>
      </c>
      <c r="K5" s="4"/>
      <c r="L5" s="5"/>
      <c r="M5" s="14" t="s">
        <v>67</v>
      </c>
      <c r="N5" s="4"/>
      <c r="O5" s="5"/>
      <c r="P5" s="15" t="s">
        <v>6</v>
      </c>
      <c r="Q5" s="6"/>
      <c r="R5" s="6"/>
      <c r="S5" s="6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75" hidden="1" customHeight="1">
      <c r="A6" s="16"/>
      <c r="B6" s="8"/>
      <c r="C6" s="17" t="s">
        <v>7</v>
      </c>
      <c r="D6" s="17" t="s">
        <v>8</v>
      </c>
      <c r="E6" s="17" t="s">
        <v>9</v>
      </c>
      <c r="F6" s="8"/>
      <c r="G6" s="17" t="s">
        <v>7</v>
      </c>
      <c r="H6" s="17" t="s">
        <v>8</v>
      </c>
      <c r="I6" s="17" t="s">
        <v>9</v>
      </c>
      <c r="J6" s="17" t="s">
        <v>7</v>
      </c>
      <c r="K6" s="17" t="s">
        <v>8</v>
      </c>
      <c r="L6" s="17" t="s">
        <v>9</v>
      </c>
      <c r="M6" s="17" t="s">
        <v>7</v>
      </c>
      <c r="N6" s="17" t="s">
        <v>8</v>
      </c>
      <c r="O6" s="17" t="s">
        <v>9</v>
      </c>
      <c r="P6" s="17" t="s">
        <v>7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18" t="s">
        <v>68</v>
      </c>
      <c r="B7" s="19" t="s">
        <v>69</v>
      </c>
      <c r="C7" s="20">
        <v>45972.0</v>
      </c>
      <c r="D7" s="21">
        <f>C7+1</f>
        <v>45973</v>
      </c>
      <c r="E7" s="21">
        <f t="shared" ref="E7:E10" si="2">D7+3</f>
        <v>45976</v>
      </c>
      <c r="F7" s="19" t="s">
        <v>70</v>
      </c>
      <c r="G7" s="58">
        <f>E7+5</f>
        <v>45981</v>
      </c>
      <c r="H7" s="58">
        <f>G7</f>
        <v>45981</v>
      </c>
      <c r="I7" s="58">
        <f>H7+1</f>
        <v>45982</v>
      </c>
      <c r="J7" s="22">
        <f>I7+2</f>
        <v>45984</v>
      </c>
      <c r="K7" s="22">
        <f t="shared" ref="K7:L7" si="1">J7</f>
        <v>45984</v>
      </c>
      <c r="L7" s="22">
        <f t="shared" si="1"/>
        <v>45984</v>
      </c>
      <c r="M7" s="22">
        <f>L7+2</f>
        <v>45986</v>
      </c>
      <c r="N7" s="22">
        <f>M7+1</f>
        <v>45987</v>
      </c>
      <c r="O7" s="22">
        <f t="shared" ref="O7:O8" si="4">N7</f>
        <v>45987</v>
      </c>
      <c r="P7" s="22">
        <f>O7+4</f>
        <v>45991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68</v>
      </c>
      <c r="B8" s="19" t="s">
        <v>71</v>
      </c>
      <c r="C8" s="20">
        <f t="shared" ref="C8:C27" si="5">P7</f>
        <v>45991</v>
      </c>
      <c r="D8" s="21">
        <f t="shared" ref="D8:D9" si="6">C8</f>
        <v>45991</v>
      </c>
      <c r="E8" s="21">
        <f t="shared" si="2"/>
        <v>45994</v>
      </c>
      <c r="F8" s="19" t="s">
        <v>72</v>
      </c>
      <c r="G8" s="59" t="s">
        <v>23</v>
      </c>
      <c r="H8" s="10"/>
      <c r="I8" s="8"/>
      <c r="J8" s="22">
        <f t="shared" ref="J8:J9" si="7">E8+4</f>
        <v>45998</v>
      </c>
      <c r="K8" s="22">
        <f>J8+2</f>
        <v>46000</v>
      </c>
      <c r="L8" s="22">
        <f t="shared" ref="L8:N8" si="3">K8+1</f>
        <v>46001</v>
      </c>
      <c r="M8" s="22">
        <f t="shared" si="3"/>
        <v>46002</v>
      </c>
      <c r="N8" s="22">
        <f t="shared" si="3"/>
        <v>46003</v>
      </c>
      <c r="O8" s="22">
        <f t="shared" si="4"/>
        <v>46003</v>
      </c>
      <c r="P8" s="22">
        <f>O8+5</f>
        <v>46008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68</v>
      </c>
      <c r="B9" s="19" t="s">
        <v>73</v>
      </c>
      <c r="C9" s="20">
        <f t="shared" si="5"/>
        <v>46008</v>
      </c>
      <c r="D9" s="21">
        <f t="shared" si="6"/>
        <v>46008</v>
      </c>
      <c r="E9" s="21">
        <f t="shared" si="2"/>
        <v>46011</v>
      </c>
      <c r="F9" s="19" t="s">
        <v>74</v>
      </c>
      <c r="G9" s="59" t="s">
        <v>23</v>
      </c>
      <c r="H9" s="10"/>
      <c r="I9" s="8"/>
      <c r="J9" s="22">
        <f t="shared" si="7"/>
        <v>46015</v>
      </c>
      <c r="K9" s="22">
        <f t="shared" ref="K9:L9" si="8">J9</f>
        <v>46015</v>
      </c>
      <c r="L9" s="22">
        <f t="shared" si="8"/>
        <v>46015</v>
      </c>
      <c r="M9" s="22">
        <f>L9+2</f>
        <v>46017</v>
      </c>
      <c r="N9" s="22">
        <f t="shared" ref="N9:O9" si="9">M9+1</f>
        <v>46018</v>
      </c>
      <c r="O9" s="22">
        <f t="shared" si="9"/>
        <v>46019</v>
      </c>
      <c r="P9" s="22">
        <f>O9+4</f>
        <v>46023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4.0" hidden="1" customHeight="1">
      <c r="A10" s="23" t="s">
        <v>68</v>
      </c>
      <c r="B10" s="60" t="s">
        <v>75</v>
      </c>
      <c r="C10" s="20">
        <f t="shared" si="5"/>
        <v>46023</v>
      </c>
      <c r="D10" s="21">
        <f>C10+3</f>
        <v>46026</v>
      </c>
      <c r="E10" s="21">
        <f t="shared" si="2"/>
        <v>46029</v>
      </c>
      <c r="F10" s="19" t="s">
        <v>76</v>
      </c>
      <c r="G10" s="22">
        <f>E10+3</f>
        <v>46032</v>
      </c>
      <c r="H10" s="22">
        <f>G10+1</f>
        <v>46033</v>
      </c>
      <c r="I10" s="22">
        <f>H10</f>
        <v>46033</v>
      </c>
      <c r="J10" s="25" t="s">
        <v>77</v>
      </c>
      <c r="K10" s="26">
        <f>I10+2</f>
        <v>46035</v>
      </c>
      <c r="L10" s="26">
        <f t="shared" ref="L10:L14" si="10">K10+1</f>
        <v>46036</v>
      </c>
      <c r="M10" s="25" t="s">
        <v>78</v>
      </c>
      <c r="N10" s="26">
        <f>L10+2</f>
        <v>46038</v>
      </c>
      <c r="O10" s="61">
        <f>N10+1</f>
        <v>46039</v>
      </c>
      <c r="P10" s="22">
        <f>O10+5</f>
        <v>46044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0" hidden="1" customHeight="1">
      <c r="A11" s="23" t="s">
        <v>68</v>
      </c>
      <c r="B11" s="19" t="s">
        <v>79</v>
      </c>
      <c r="C11" s="20">
        <f t="shared" si="5"/>
        <v>46044</v>
      </c>
      <c r="D11" s="21">
        <f>C11+1</f>
        <v>46045</v>
      </c>
      <c r="E11" s="21">
        <f>D11+4</f>
        <v>46049</v>
      </c>
      <c r="F11" s="19" t="s">
        <v>80</v>
      </c>
      <c r="G11" s="62" t="s">
        <v>23</v>
      </c>
      <c r="H11" s="10"/>
      <c r="I11" s="8"/>
      <c r="J11" s="22">
        <f>E11+4</f>
        <v>46053</v>
      </c>
      <c r="K11" s="22">
        <f>J11</f>
        <v>46053</v>
      </c>
      <c r="L11" s="22">
        <f t="shared" si="10"/>
        <v>46054</v>
      </c>
      <c r="M11" s="22">
        <f>L11+2</f>
        <v>46056</v>
      </c>
      <c r="N11" s="22">
        <f t="shared" ref="N11:O11" si="11">M11+1</f>
        <v>46057</v>
      </c>
      <c r="O11" s="22">
        <f t="shared" si="11"/>
        <v>46058</v>
      </c>
      <c r="P11" s="22">
        <f>O11+4</f>
        <v>46062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</row>
    <row r="12" ht="21.75" hidden="1" customHeight="1">
      <c r="A12" s="23" t="s">
        <v>68</v>
      </c>
      <c r="B12" s="24" t="s">
        <v>81</v>
      </c>
      <c r="C12" s="20">
        <f t="shared" si="5"/>
        <v>46062</v>
      </c>
      <c r="D12" s="63">
        <f t="shared" ref="D12:D27" si="12">C12</f>
        <v>46062</v>
      </c>
      <c r="E12" s="21">
        <f>D12+3</f>
        <v>46065</v>
      </c>
      <c r="F12" s="19" t="s">
        <v>82</v>
      </c>
      <c r="G12" s="62" t="s">
        <v>23</v>
      </c>
      <c r="H12" s="10"/>
      <c r="I12" s="8"/>
      <c r="J12" s="29" t="s">
        <v>77</v>
      </c>
      <c r="K12" s="26">
        <f>E12+7</f>
        <v>46072</v>
      </c>
      <c r="L12" s="26">
        <f t="shared" si="10"/>
        <v>46073</v>
      </c>
      <c r="M12" s="29" t="s">
        <v>78</v>
      </c>
      <c r="N12" s="22">
        <f>L12+1</f>
        <v>46074</v>
      </c>
      <c r="O12" s="22">
        <f>N12+1</f>
        <v>46075</v>
      </c>
      <c r="P12" s="22">
        <f t="shared" ref="P12:P13" si="13">O12+5</f>
        <v>46080</v>
      </c>
      <c r="Q12" s="64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</row>
    <row r="13" ht="24.75" hidden="1" customHeight="1">
      <c r="A13" s="30" t="s">
        <v>68</v>
      </c>
      <c r="B13" s="32" t="s">
        <v>83</v>
      </c>
      <c r="C13" s="20">
        <f t="shared" si="5"/>
        <v>46080</v>
      </c>
      <c r="D13" s="21">
        <f t="shared" si="12"/>
        <v>46080</v>
      </c>
      <c r="E13" s="21">
        <f>D13+2</f>
        <v>46082</v>
      </c>
      <c r="F13" s="31" t="s">
        <v>84</v>
      </c>
      <c r="G13" s="59" t="s">
        <v>23</v>
      </c>
      <c r="H13" s="10"/>
      <c r="I13" s="8"/>
      <c r="J13" s="29" t="s">
        <v>77</v>
      </c>
      <c r="K13" s="26">
        <f>E13+4</f>
        <v>46086</v>
      </c>
      <c r="L13" s="26">
        <f t="shared" si="10"/>
        <v>46087</v>
      </c>
      <c r="M13" s="29" t="s">
        <v>78</v>
      </c>
      <c r="N13" s="26">
        <f>L13+2</f>
        <v>46089</v>
      </c>
      <c r="O13" s="61">
        <f>N13</f>
        <v>46089</v>
      </c>
      <c r="P13" s="22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23" t="s">
        <v>68</v>
      </c>
      <c r="B14" s="31" t="s">
        <v>85</v>
      </c>
      <c r="C14" s="20">
        <f t="shared" si="5"/>
        <v>46094</v>
      </c>
      <c r="D14" s="21">
        <f t="shared" si="12"/>
        <v>46094</v>
      </c>
      <c r="E14" s="21">
        <f>D14+1</f>
        <v>46095</v>
      </c>
      <c r="F14" s="31" t="s">
        <v>86</v>
      </c>
      <c r="G14" s="59" t="s">
        <v>23</v>
      </c>
      <c r="H14" s="10"/>
      <c r="I14" s="8"/>
      <c r="J14" s="22">
        <f>E14+5</f>
        <v>46100</v>
      </c>
      <c r="K14" s="22">
        <f>J14</f>
        <v>46100</v>
      </c>
      <c r="L14" s="22">
        <f t="shared" si="10"/>
        <v>46101</v>
      </c>
      <c r="M14" s="22">
        <f t="shared" ref="M14:M18" si="16">L14+2</f>
        <v>46103</v>
      </c>
      <c r="N14" s="22">
        <f t="shared" ref="N14:O14" si="14">M14</f>
        <v>46103</v>
      </c>
      <c r="O14" s="22">
        <f t="shared" si="14"/>
        <v>46103</v>
      </c>
      <c r="P14" s="22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68</v>
      </c>
      <c r="B15" s="31" t="s">
        <v>87</v>
      </c>
      <c r="C15" s="20">
        <f t="shared" si="5"/>
        <v>46107</v>
      </c>
      <c r="D15" s="21">
        <f t="shared" si="12"/>
        <v>46107</v>
      </c>
      <c r="E15" s="21">
        <f t="shared" ref="E15:E27" si="18">D15+2</f>
        <v>46109</v>
      </c>
      <c r="F15" s="31" t="s">
        <v>88</v>
      </c>
      <c r="G15" s="59" t="s">
        <v>23</v>
      </c>
      <c r="H15" s="10"/>
      <c r="I15" s="8"/>
      <c r="J15" s="22">
        <f>E15+4</f>
        <v>46113</v>
      </c>
      <c r="K15" s="22">
        <f t="shared" ref="K15:L15" si="15">J15+1</f>
        <v>46114</v>
      </c>
      <c r="L15" s="22">
        <f t="shared" si="15"/>
        <v>46115</v>
      </c>
      <c r="M15" s="22">
        <f t="shared" si="16"/>
        <v>46117</v>
      </c>
      <c r="N15" s="22">
        <f>M15</f>
        <v>46117</v>
      </c>
      <c r="O15" s="22">
        <f>N15+1</f>
        <v>46118</v>
      </c>
      <c r="P15" s="22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68</v>
      </c>
      <c r="B16" s="32" t="s">
        <v>89</v>
      </c>
      <c r="C16" s="20">
        <f t="shared" si="5"/>
        <v>46122</v>
      </c>
      <c r="D16" s="21">
        <f t="shared" si="12"/>
        <v>46122</v>
      </c>
      <c r="E16" s="21">
        <f t="shared" si="18"/>
        <v>46124</v>
      </c>
      <c r="F16" s="31" t="s">
        <v>90</v>
      </c>
      <c r="G16" s="20">
        <f t="shared" ref="G16:G19" si="20">E16+2</f>
        <v>46126</v>
      </c>
      <c r="H16" s="21">
        <f t="shared" ref="H16:H19" si="21">G16</f>
        <v>46126</v>
      </c>
      <c r="I16" s="21">
        <f t="shared" ref="I16:I17" si="22">H16+1</f>
        <v>46127</v>
      </c>
      <c r="J16" s="22">
        <f t="shared" ref="J16:J17" si="23">I16+2</f>
        <v>46129</v>
      </c>
      <c r="K16" s="22">
        <f t="shared" ref="K16:L16" si="19">J16</f>
        <v>46129</v>
      </c>
      <c r="L16" s="22">
        <f t="shared" si="19"/>
        <v>46129</v>
      </c>
      <c r="M16" s="22">
        <f t="shared" si="16"/>
        <v>46131</v>
      </c>
      <c r="N16" s="22">
        <f t="shared" ref="N16:N17" si="25">M16+2</f>
        <v>46133</v>
      </c>
      <c r="O16" s="22">
        <f t="shared" ref="O16:O17" si="26">N16</f>
        <v>46133</v>
      </c>
      <c r="P16" s="22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68</v>
      </c>
      <c r="B17" s="32" t="s">
        <v>91</v>
      </c>
      <c r="C17" s="20">
        <f t="shared" si="5"/>
        <v>46137</v>
      </c>
      <c r="D17" s="21">
        <f t="shared" si="12"/>
        <v>46137</v>
      </c>
      <c r="E17" s="21">
        <f t="shared" si="18"/>
        <v>46139</v>
      </c>
      <c r="F17" s="34" t="s">
        <v>92</v>
      </c>
      <c r="G17" s="20">
        <f t="shared" si="20"/>
        <v>46141</v>
      </c>
      <c r="H17" s="21">
        <f t="shared" si="21"/>
        <v>46141</v>
      </c>
      <c r="I17" s="21">
        <f t="shared" si="22"/>
        <v>46142</v>
      </c>
      <c r="J17" s="22">
        <f t="shared" si="23"/>
        <v>46144</v>
      </c>
      <c r="K17" s="22">
        <f t="shared" ref="K17:L17" si="24">J17</f>
        <v>46144</v>
      </c>
      <c r="L17" s="22">
        <f t="shared" si="24"/>
        <v>46144</v>
      </c>
      <c r="M17" s="27">
        <f t="shared" si="16"/>
        <v>46146</v>
      </c>
      <c r="N17" s="22">
        <f t="shared" si="25"/>
        <v>46148</v>
      </c>
      <c r="O17" s="22">
        <f t="shared" si="26"/>
        <v>46148</v>
      </c>
      <c r="P17" s="22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hidden="1" customHeight="1">
      <c r="A18" s="30" t="s">
        <v>68</v>
      </c>
      <c r="B18" s="32" t="s">
        <v>93</v>
      </c>
      <c r="C18" s="20">
        <f t="shared" si="5"/>
        <v>46153</v>
      </c>
      <c r="D18" s="21">
        <f t="shared" si="12"/>
        <v>46153</v>
      </c>
      <c r="E18" s="21">
        <f t="shared" si="18"/>
        <v>46155</v>
      </c>
      <c r="F18" s="34" t="s">
        <v>94</v>
      </c>
      <c r="G18" s="20">
        <f t="shared" si="20"/>
        <v>46157</v>
      </c>
      <c r="H18" s="21">
        <f t="shared" si="21"/>
        <v>46157</v>
      </c>
      <c r="I18" s="21">
        <f>H18</f>
        <v>46157</v>
      </c>
      <c r="J18" s="22">
        <f>E18+4</f>
        <v>46159</v>
      </c>
      <c r="K18" s="22">
        <f>J18+1</f>
        <v>46160</v>
      </c>
      <c r="L18" s="22">
        <f>K18</f>
        <v>46160</v>
      </c>
      <c r="M18" s="22">
        <f t="shared" si="16"/>
        <v>46162</v>
      </c>
      <c r="N18" s="22">
        <f>M18</f>
        <v>46162</v>
      </c>
      <c r="O18" s="22">
        <f>N18+1</f>
        <v>46163</v>
      </c>
      <c r="P18" s="22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hidden="1" customHeight="1">
      <c r="A19" s="30" t="s">
        <v>68</v>
      </c>
      <c r="B19" s="32" t="s">
        <v>95</v>
      </c>
      <c r="C19" s="20">
        <f t="shared" si="5"/>
        <v>46167</v>
      </c>
      <c r="D19" s="21">
        <f t="shared" si="12"/>
        <v>46167</v>
      </c>
      <c r="E19" s="21">
        <f t="shared" si="18"/>
        <v>46169</v>
      </c>
      <c r="F19" s="34" t="s">
        <v>96</v>
      </c>
      <c r="G19" s="20">
        <f t="shared" si="20"/>
        <v>46171</v>
      </c>
      <c r="H19" s="21">
        <f t="shared" si="21"/>
        <v>46171</v>
      </c>
      <c r="I19" s="21">
        <f>H19+1</f>
        <v>46172</v>
      </c>
      <c r="J19" s="22">
        <f>I19+2</f>
        <v>46174</v>
      </c>
      <c r="K19" s="22">
        <f t="shared" ref="K19:L19" si="27">J19</f>
        <v>46174</v>
      </c>
      <c r="L19" s="22">
        <f t="shared" si="27"/>
        <v>46174</v>
      </c>
      <c r="M19" s="22">
        <f>L19+3</f>
        <v>46177</v>
      </c>
      <c r="N19" s="22">
        <f t="shared" ref="N19:O19" si="28">M19+1</f>
        <v>46178</v>
      </c>
      <c r="O19" s="22">
        <f t="shared" si="28"/>
        <v>46179</v>
      </c>
      <c r="P19" s="22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hidden="1" customHeight="1">
      <c r="A20" s="30" t="s">
        <v>68</v>
      </c>
      <c r="B20" s="31" t="s">
        <v>97</v>
      </c>
      <c r="C20" s="20">
        <f t="shared" si="5"/>
        <v>46183</v>
      </c>
      <c r="D20" s="21">
        <f t="shared" si="12"/>
        <v>46183</v>
      </c>
      <c r="E20" s="21">
        <f t="shared" si="18"/>
        <v>46185</v>
      </c>
      <c r="F20" s="34" t="s">
        <v>98</v>
      </c>
      <c r="G20" s="59" t="s">
        <v>23</v>
      </c>
      <c r="H20" s="10"/>
      <c r="I20" s="8"/>
      <c r="J20" s="22">
        <f>E20+4</f>
        <v>46189</v>
      </c>
      <c r="K20" s="22">
        <f>J20</f>
        <v>46189</v>
      </c>
      <c r="L20" s="22">
        <f>K20+1</f>
        <v>46190</v>
      </c>
      <c r="M20" s="22">
        <f t="shared" ref="M20:N20" si="30">L20+2</f>
        <v>46192</v>
      </c>
      <c r="N20" s="22">
        <f t="shared" si="30"/>
        <v>46194</v>
      </c>
      <c r="O20" s="22">
        <f t="shared" ref="O20:O22" si="31">N20+1</f>
        <v>46195</v>
      </c>
      <c r="P20" s="22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30" t="s">
        <v>68</v>
      </c>
      <c r="B21" s="32" t="s">
        <v>99</v>
      </c>
      <c r="C21" s="20">
        <f t="shared" si="5"/>
        <v>46200</v>
      </c>
      <c r="D21" s="21">
        <f t="shared" si="12"/>
        <v>46200</v>
      </c>
      <c r="E21" s="21">
        <f t="shared" si="18"/>
        <v>46202</v>
      </c>
      <c r="F21" s="34" t="s">
        <v>100</v>
      </c>
      <c r="G21" s="20">
        <f t="shared" ref="G21:G27" si="32">E21+2</f>
        <v>46204</v>
      </c>
      <c r="H21" s="21">
        <f t="shared" ref="H21:H27" si="33">G21</f>
        <v>46204</v>
      </c>
      <c r="I21" s="21">
        <f t="shared" ref="I21:I22" si="34">H21+1</f>
        <v>46205</v>
      </c>
      <c r="J21" s="65" t="s">
        <v>77</v>
      </c>
      <c r="K21" s="22">
        <f>I21+4</f>
        <v>46209</v>
      </c>
      <c r="L21" s="22">
        <f t="shared" ref="L21:L22" si="35">K21</f>
        <v>46209</v>
      </c>
      <c r="M21" s="65" t="s">
        <v>78</v>
      </c>
      <c r="N21" s="22">
        <f t="shared" ref="N21:N22" si="36">L21+2</f>
        <v>46211</v>
      </c>
      <c r="O21" s="22">
        <f t="shared" si="31"/>
        <v>46212</v>
      </c>
      <c r="P21" s="22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37" t="s">
        <v>68</v>
      </c>
      <c r="B22" s="38" t="s">
        <v>101</v>
      </c>
      <c r="C22" s="20">
        <f t="shared" si="5"/>
        <v>46218</v>
      </c>
      <c r="D22" s="21">
        <f t="shared" si="12"/>
        <v>46218</v>
      </c>
      <c r="E22" s="21">
        <f t="shared" si="18"/>
        <v>46220</v>
      </c>
      <c r="F22" s="34" t="s">
        <v>102</v>
      </c>
      <c r="G22" s="20">
        <f t="shared" si="32"/>
        <v>46222</v>
      </c>
      <c r="H22" s="21">
        <f t="shared" si="33"/>
        <v>46222</v>
      </c>
      <c r="I22" s="21">
        <f t="shared" si="34"/>
        <v>46223</v>
      </c>
      <c r="J22" s="25" t="s">
        <v>77</v>
      </c>
      <c r="K22" s="39">
        <f>I22+3</f>
        <v>46226</v>
      </c>
      <c r="L22" s="39">
        <f t="shared" si="35"/>
        <v>46226</v>
      </c>
      <c r="M22" s="25" t="s">
        <v>78</v>
      </c>
      <c r="N22" s="39">
        <f t="shared" si="36"/>
        <v>46228</v>
      </c>
      <c r="O22" s="39">
        <f t="shared" si="31"/>
        <v>46229</v>
      </c>
      <c r="P22" s="39">
        <f t="shared" ref="P22:P27" si="37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68</v>
      </c>
      <c r="B23" s="34" t="s">
        <v>103</v>
      </c>
      <c r="C23" s="40">
        <f t="shared" si="5"/>
        <v>46233</v>
      </c>
      <c r="D23" s="41">
        <f t="shared" si="12"/>
        <v>46233</v>
      </c>
      <c r="E23" s="41">
        <f t="shared" si="18"/>
        <v>46235</v>
      </c>
      <c r="F23" s="34" t="s">
        <v>104</v>
      </c>
      <c r="G23" s="40">
        <f t="shared" si="32"/>
        <v>46237</v>
      </c>
      <c r="H23" s="41">
        <f t="shared" si="33"/>
        <v>46237</v>
      </c>
      <c r="I23" s="41">
        <f t="shared" ref="I23:I27" si="38">H23</f>
        <v>46237</v>
      </c>
      <c r="J23" s="39">
        <f t="shared" ref="J23:J27" si="39">E23+4</f>
        <v>46239</v>
      </c>
      <c r="K23" s="39">
        <f t="shared" ref="K23:K27" si="40">J23</f>
        <v>46239</v>
      </c>
      <c r="L23" s="39">
        <f t="shared" ref="L23:L27" si="41">K23+1</f>
        <v>46240</v>
      </c>
      <c r="M23" s="39">
        <f t="shared" ref="M23:M27" si="42">L23+2</f>
        <v>46242</v>
      </c>
      <c r="N23" s="39">
        <f t="shared" ref="N23:N27" si="43">M23+1</f>
        <v>46243</v>
      </c>
      <c r="O23" s="39">
        <f t="shared" ref="O23:O27" si="44">N23</f>
        <v>46243</v>
      </c>
      <c r="P23" s="39">
        <f t="shared" si="37"/>
        <v>46247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68</v>
      </c>
      <c r="B24" s="34" t="s">
        <v>105</v>
      </c>
      <c r="C24" s="40">
        <f t="shared" si="5"/>
        <v>46247</v>
      </c>
      <c r="D24" s="41">
        <f t="shared" si="12"/>
        <v>46247</v>
      </c>
      <c r="E24" s="41">
        <f t="shared" si="18"/>
        <v>46249</v>
      </c>
      <c r="F24" s="34" t="s">
        <v>106</v>
      </c>
      <c r="G24" s="40">
        <f t="shared" si="32"/>
        <v>46251</v>
      </c>
      <c r="H24" s="41">
        <f t="shared" si="33"/>
        <v>46251</v>
      </c>
      <c r="I24" s="41">
        <f t="shared" si="38"/>
        <v>46251</v>
      </c>
      <c r="J24" s="39">
        <f t="shared" si="39"/>
        <v>46253</v>
      </c>
      <c r="K24" s="39">
        <f t="shared" si="40"/>
        <v>46253</v>
      </c>
      <c r="L24" s="39">
        <f t="shared" si="41"/>
        <v>46254</v>
      </c>
      <c r="M24" s="39">
        <f t="shared" si="42"/>
        <v>46256</v>
      </c>
      <c r="N24" s="39">
        <f t="shared" si="43"/>
        <v>46257</v>
      </c>
      <c r="O24" s="39">
        <f t="shared" si="44"/>
        <v>46257</v>
      </c>
      <c r="P24" s="39">
        <f t="shared" si="37"/>
        <v>46261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23" t="s">
        <v>68</v>
      </c>
      <c r="B25" s="34" t="s">
        <v>107</v>
      </c>
      <c r="C25" s="40">
        <f t="shared" si="5"/>
        <v>46261</v>
      </c>
      <c r="D25" s="41">
        <f t="shared" si="12"/>
        <v>46261</v>
      </c>
      <c r="E25" s="41">
        <f t="shared" si="18"/>
        <v>46263</v>
      </c>
      <c r="F25" s="34" t="s">
        <v>108</v>
      </c>
      <c r="G25" s="40">
        <f t="shared" si="32"/>
        <v>46265</v>
      </c>
      <c r="H25" s="41">
        <f t="shared" si="33"/>
        <v>46265</v>
      </c>
      <c r="I25" s="41">
        <f t="shared" si="38"/>
        <v>46265</v>
      </c>
      <c r="J25" s="39">
        <f t="shared" si="39"/>
        <v>46267</v>
      </c>
      <c r="K25" s="39">
        <f t="shared" si="40"/>
        <v>46267</v>
      </c>
      <c r="L25" s="39">
        <f t="shared" si="41"/>
        <v>46268</v>
      </c>
      <c r="M25" s="39">
        <f t="shared" si="42"/>
        <v>46270</v>
      </c>
      <c r="N25" s="39">
        <f t="shared" si="43"/>
        <v>46271</v>
      </c>
      <c r="O25" s="39">
        <f t="shared" si="44"/>
        <v>46271</v>
      </c>
      <c r="P25" s="39">
        <f t="shared" si="37"/>
        <v>46275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23" t="s">
        <v>68</v>
      </c>
      <c r="B26" s="34" t="s">
        <v>109</v>
      </c>
      <c r="C26" s="40">
        <f t="shared" si="5"/>
        <v>46275</v>
      </c>
      <c r="D26" s="41">
        <f t="shared" si="12"/>
        <v>46275</v>
      </c>
      <c r="E26" s="41">
        <f t="shared" si="18"/>
        <v>46277</v>
      </c>
      <c r="F26" s="34" t="s">
        <v>110</v>
      </c>
      <c r="G26" s="40">
        <f t="shared" si="32"/>
        <v>46279</v>
      </c>
      <c r="H26" s="41">
        <f t="shared" si="33"/>
        <v>46279</v>
      </c>
      <c r="I26" s="41">
        <f t="shared" si="38"/>
        <v>46279</v>
      </c>
      <c r="J26" s="39">
        <f t="shared" si="39"/>
        <v>46281</v>
      </c>
      <c r="K26" s="39">
        <f t="shared" si="40"/>
        <v>46281</v>
      </c>
      <c r="L26" s="39">
        <f t="shared" si="41"/>
        <v>46282</v>
      </c>
      <c r="M26" s="39">
        <f t="shared" si="42"/>
        <v>46284</v>
      </c>
      <c r="N26" s="39">
        <f t="shared" si="43"/>
        <v>46285</v>
      </c>
      <c r="O26" s="39">
        <f t="shared" si="44"/>
        <v>46285</v>
      </c>
      <c r="P26" s="39">
        <f t="shared" si="37"/>
        <v>46289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4.75" customHeight="1">
      <c r="A27" s="23" t="s">
        <v>68</v>
      </c>
      <c r="B27" s="34" t="s">
        <v>111</v>
      </c>
      <c r="C27" s="40">
        <f t="shared" si="5"/>
        <v>46289</v>
      </c>
      <c r="D27" s="41">
        <f t="shared" si="12"/>
        <v>46289</v>
      </c>
      <c r="E27" s="41">
        <f t="shared" si="18"/>
        <v>46291</v>
      </c>
      <c r="F27" s="34" t="s">
        <v>112</v>
      </c>
      <c r="G27" s="40">
        <f t="shared" si="32"/>
        <v>46293</v>
      </c>
      <c r="H27" s="41">
        <f t="shared" si="33"/>
        <v>46293</v>
      </c>
      <c r="I27" s="41">
        <f t="shared" si="38"/>
        <v>46293</v>
      </c>
      <c r="J27" s="39">
        <f t="shared" si="39"/>
        <v>46295</v>
      </c>
      <c r="K27" s="39">
        <f t="shared" si="40"/>
        <v>46295</v>
      </c>
      <c r="L27" s="39">
        <f t="shared" si="41"/>
        <v>46296</v>
      </c>
      <c r="M27" s="39">
        <f t="shared" si="42"/>
        <v>46298</v>
      </c>
      <c r="N27" s="39">
        <f t="shared" si="43"/>
        <v>46299</v>
      </c>
      <c r="O27" s="39">
        <f t="shared" si="44"/>
        <v>46299</v>
      </c>
      <c r="P27" s="39">
        <f t="shared" si="37"/>
        <v>46303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57"/>
      <c r="AC27" s="57"/>
      <c r="AD27" s="57"/>
      <c r="AE27" s="57"/>
      <c r="AF27" s="57"/>
      <c r="AG27" s="57"/>
    </row>
    <row r="28" ht="24.75" customHeight="1">
      <c r="A28" s="42"/>
      <c r="B28" s="43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57"/>
      <c r="AC28" s="57"/>
      <c r="AD28" s="57"/>
      <c r="AE28" s="57"/>
      <c r="AF28" s="57"/>
      <c r="AG28" s="57"/>
    </row>
    <row r="29" ht="24.75" customHeight="1">
      <c r="A29" s="42"/>
      <c r="B29" s="43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57"/>
      <c r="AC29" s="57"/>
      <c r="AD29" s="57"/>
      <c r="AE29" s="57"/>
      <c r="AF29" s="57"/>
      <c r="AG29" s="57"/>
    </row>
    <row r="30" ht="24.75" customHeight="1">
      <c r="A30" s="42" t="s">
        <v>60</v>
      </c>
      <c r="B30" s="43"/>
      <c r="C30" s="44" t="s">
        <v>113</v>
      </c>
      <c r="J30" s="66"/>
      <c r="K30" s="66"/>
      <c r="L30" s="66"/>
      <c r="M30" s="66"/>
      <c r="N30" s="66"/>
      <c r="O30" s="66"/>
      <c r="P30" s="6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57"/>
      <c r="AC30" s="57"/>
      <c r="AD30" s="57"/>
      <c r="AE30" s="57"/>
      <c r="AF30" s="57"/>
      <c r="AG30" s="57"/>
    </row>
    <row r="31" ht="27.75" customHeight="1">
      <c r="A31" s="42"/>
      <c r="B31" s="45"/>
      <c r="C31" s="44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46" t="s">
        <v>62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67"/>
      <c r="AC32" s="67"/>
      <c r="AD32" s="67"/>
      <c r="AE32" s="67"/>
      <c r="AF32" s="67"/>
      <c r="AG32" s="67"/>
    </row>
    <row r="33" ht="15.75" customHeight="1">
      <c r="A33" s="46"/>
      <c r="B33" s="47"/>
      <c r="C33" s="47"/>
      <c r="D33" s="47"/>
      <c r="E33" s="47"/>
      <c r="F33" s="48"/>
      <c r="G33" s="48"/>
      <c r="H33" s="48"/>
      <c r="I33" s="48"/>
      <c r="J33" s="48"/>
      <c r="K33" s="48"/>
      <c r="L33" s="48"/>
      <c r="M33" s="49"/>
      <c r="N33" s="49"/>
      <c r="O33" s="49"/>
      <c r="P33" s="48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51" t="s">
        <v>63</v>
      </c>
      <c r="B34" s="68">
        <v>46226.0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4"/>
      <c r="N34" s="54"/>
      <c r="O34" s="54"/>
      <c r="P34" s="53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51"/>
      <c r="B35" s="68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4"/>
      <c r="N35" s="54"/>
      <c r="O35" s="54"/>
      <c r="P35" s="53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