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<sst xmlns="http://schemas.openxmlformats.org/spreadsheetml/2006/main" count="208" uniqueCount="111">
  <si>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</si>
  <si>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</si>
  <si>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</si>
  <si>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</si>
  <si>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</si>
  <si>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</si>
  <si>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</si>
  <si>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</si>
  <si>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</si>
  <si>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</si>
  <si>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</si>
  <si>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</si>
  <si>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</si>
  <si>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</si>
  <si>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</si>
  <si>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</si>
  <si>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</si>
  <si>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</si>
  <si>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</si>
  <si>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</si>
  <si>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</si>
  <si>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</si>
  <si>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</si>
  <si>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</si>
  <si>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</si>
  <si>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</si>
  <si>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</si>
  <si>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</si>
  <si>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</si>
  <si>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</si>
  <si>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</si>
  <si>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</si>
  <si>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</si>
  <si>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</si>
  <si>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</si>
  <si>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</si>
  <si>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</si>
  <si>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</si>
  <si>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</si>
  <si>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</si>
  <si>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</si>
  <si>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</si>
  <si>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</si>
  <si>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</si>
  <si>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</si>
  <si>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</si>
  <si>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</si>
  <si>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</si>
  <si>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</si>
  <si>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</si>
  <si>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</si>
  <si>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</si>
  <si>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</si>
  <si>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</si>
  <si>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</si>
  <si>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</si>
  <si>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 xml:space="preserve">  REMARKS:</t>
  </si>
  <si>
    <t>VOY SH2511  ROTATION : VRANGEL &gt;&gt; SHANGHAI &gt;&gt;VRANGEL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</si>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</sst>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5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5" si="11">C11</f>
        <v>46064</v>
      </c>
      <c r="E11" s="21">
        <f t="shared" ref="E11:E25" si="12">D11+2</f>
        <v>46066</v>
      </c>
      <c r="F11" s="19" t="s">
        <v>27</v>
      </c>
      <c r="G11" s="22">
        <f t="shared" ref="G11:G25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20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22">
        <f t="shared" si="19"/>
        <v>46206</v>
      </c>
      <c r="I20" s="38">
        <f t="shared" ref="I20:I25" si="20">H20+1</f>
        <v>46207</v>
      </c>
      <c r="J20" s="33" t="s">
        <v>23</v>
      </c>
      <c r="K20" s="4"/>
      <c r="L20" s="5"/>
      <c r="M20" s="38">
        <f t="shared" ref="M20:M22" si="21">I20+4</f>
        <v>46211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24.75" customHeight="1">
      <c r="A21" s="23" t="s">
        <v>10</v>
      </c>
      <c r="B21" s="34" t="s">
        <v>46</v>
      </c>
      <c r="C21" s="40">
        <f t="shared" si="4"/>
        <v>46211</v>
      </c>
      <c r="D21" s="41">
        <f t="shared" si="11"/>
        <v>46211</v>
      </c>
      <c r="E21" s="41">
        <f t="shared" si="12"/>
        <v>46213</v>
      </c>
      <c r="F21" s="34" t="s">
        <v>47</v>
      </c>
      <c r="G21" s="38">
        <f t="shared" si="13"/>
        <v>46217</v>
      </c>
      <c r="H21" s="38">
        <f t="shared" ref="H21:H25" si="22">G21+1</f>
        <v>46218</v>
      </c>
      <c r="I21" s="38">
        <f t="shared" si="20"/>
        <v>46219</v>
      </c>
      <c r="J21" s="33" t="s">
        <v>23</v>
      </c>
      <c r="K21" s="4"/>
      <c r="L21" s="5"/>
      <c r="M21" s="38">
        <f t="shared" si="21"/>
        <v>46223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24.75" customHeight="1">
      <c r="A22" s="23" t="s">
        <v>10</v>
      </c>
      <c r="B22" s="34" t="s">
        <v>48</v>
      </c>
      <c r="C22" s="40">
        <f t="shared" si="4"/>
        <v>46223</v>
      </c>
      <c r="D22" s="41">
        <f t="shared" si="11"/>
        <v>46223</v>
      </c>
      <c r="E22" s="41">
        <f t="shared" si="12"/>
        <v>46225</v>
      </c>
      <c r="F22" s="34" t="s">
        <v>49</v>
      </c>
      <c r="G22" s="38">
        <f t="shared" si="13"/>
        <v>46229</v>
      </c>
      <c r="H22" s="38">
        <f t="shared" si="22"/>
        <v>46230</v>
      </c>
      <c r="I22" s="38">
        <f t="shared" si="20"/>
        <v>46231</v>
      </c>
      <c r="J22" s="33" t="s">
        <v>23</v>
      </c>
      <c r="K22" s="4"/>
      <c r="L22" s="5"/>
      <c r="M22" s="38">
        <f t="shared" si="21"/>
        <v>46235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24.75" customHeight="1">
      <c r="A23" s="23" t="s">
        <v>10</v>
      </c>
      <c r="B23" s="34" t="s">
        <v>50</v>
      </c>
      <c r="C23" s="40">
        <f t="shared" si="4"/>
        <v>46235</v>
      </c>
      <c r="D23" s="41">
        <f t="shared" si="11"/>
        <v>46235</v>
      </c>
      <c r="E23" s="41">
        <f t="shared" si="12"/>
        <v>46237</v>
      </c>
      <c r="F23" s="34" t="s">
        <v>51</v>
      </c>
      <c r="G23" s="38">
        <f t="shared" si="13"/>
        <v>46241</v>
      </c>
      <c r="H23" s="38">
        <f t="shared" si="22"/>
        <v>46242</v>
      </c>
      <c r="I23" s="38">
        <f t="shared" si="20"/>
        <v>46243</v>
      </c>
      <c r="J23" s="38">
        <f t="shared" ref="J23:J25" si="23">I23+2</f>
        <v>46245</v>
      </c>
      <c r="K23" s="38">
        <f t="shared" ref="K23:K25" si="24">J23</f>
        <v>46245</v>
      </c>
      <c r="L23" s="38">
        <f t="shared" ref="L23:L25" si="25">K23+1</f>
        <v>46246</v>
      </c>
      <c r="M23" s="38">
        <f t="shared" ref="M23:M25" si="26">L23+2</f>
        <v>46248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24.75" customHeight="1">
      <c r="A24" s="23" t="s">
        <v>10</v>
      </c>
      <c r="B24" s="34" t="s">
        <v>52</v>
      </c>
      <c r="C24" s="40">
        <f t="shared" si="4"/>
        <v>46248</v>
      </c>
      <c r="D24" s="41">
        <f t="shared" si="11"/>
        <v>46248</v>
      </c>
      <c r="E24" s="41">
        <f t="shared" si="12"/>
        <v>46250</v>
      </c>
      <c r="F24" s="34" t="s">
        <v>53</v>
      </c>
      <c r="G24" s="38">
        <f t="shared" si="13"/>
        <v>46254</v>
      </c>
      <c r="H24" s="38">
        <f t="shared" si="22"/>
        <v>46255</v>
      </c>
      <c r="I24" s="38">
        <f t="shared" si="20"/>
        <v>46256</v>
      </c>
      <c r="J24" s="38">
        <f t="shared" si="23"/>
        <v>46258</v>
      </c>
      <c r="K24" s="38">
        <f t="shared" si="24"/>
        <v>46258</v>
      </c>
      <c r="L24" s="38">
        <f t="shared" si="25"/>
        <v>46259</v>
      </c>
      <c r="M24" s="38">
        <f t="shared" si="26"/>
        <v>46261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46261</v>
      </c>
      <c r="D25" s="41">
        <f t="shared" si="11"/>
        <v>46261</v>
      </c>
      <c r="E25" s="41">
        <f t="shared" si="12"/>
        <v>46263</v>
      </c>
      <c r="F25" s="34" t="s">
        <v>55</v>
      </c>
      <c r="G25" s="38">
        <f t="shared" si="13"/>
        <v>46267</v>
      </c>
      <c r="H25" s="38">
        <f t="shared" si="22"/>
        <v>46268</v>
      </c>
      <c r="I25" s="38">
        <f t="shared" si="20"/>
        <v>46269</v>
      </c>
      <c r="J25" s="38">
        <f t="shared" si="23"/>
        <v>46271</v>
      </c>
      <c r="K25" s="38">
        <f t="shared" si="24"/>
        <v>46271</v>
      </c>
      <c r="L25" s="38">
        <f t="shared" si="25"/>
        <v>46272</v>
      </c>
      <c r="M25" s="38">
        <f t="shared" si="26"/>
        <v>46274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 t="s">
        <v>56</v>
      </c>
      <c r="B28" s="43"/>
      <c r="C28" s="44" t="s">
        <v>57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2"/>
      <c r="B29" s="45"/>
      <c r="C29" s="44" t="s">
        <v>58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8.5" customHeight="1">
      <c r="A30" s="42"/>
      <c r="B30" s="45"/>
      <c r="C30" s="44" t="s">
        <v>59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60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61</v>
      </c>
      <c r="B34" s="55">
        <v>46206.0</v>
      </c>
      <c r="C34" s="53"/>
      <c r="D34" s="53"/>
      <c r="E34" s="53"/>
      <c r="F34" s="53" t="s">
        <v>62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0">
    <mergeCell ref="C1:M1"/>
    <mergeCell ref="A2:B2"/>
    <mergeCell ref="C2:M2"/>
    <mergeCell ref="A3:A4"/>
    <mergeCell ref="B3:B4"/>
    <mergeCell ref="C3:E3"/>
    <mergeCell ref="F3:F4"/>
    <mergeCell ref="J20:L20"/>
    <mergeCell ref="J21:L21"/>
    <mergeCell ref="J22:L22"/>
    <mergeCell ref="C28:M28"/>
    <mergeCell ref="C29:M29"/>
    <mergeCell ref="C30:M30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64</v>
      </c>
      <c r="K3" s="4"/>
      <c r="L3" s="5"/>
      <c r="M3" s="14" t="s">
        <v>65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66</v>
      </c>
      <c r="B5" s="19" t="s">
        <v>67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68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66</v>
      </c>
      <c r="B6" s="19" t="s">
        <v>69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70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66</v>
      </c>
      <c r="B7" s="19" t="s">
        <v>71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72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66</v>
      </c>
      <c r="B8" s="60" t="s">
        <v>73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74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75</v>
      </c>
      <c r="K8" s="26">
        <f>I8+2</f>
        <v>46035</v>
      </c>
      <c r="L8" s="26">
        <f t="shared" ref="L8:L12" si="10">K8+1</f>
        <v>46036</v>
      </c>
      <c r="M8" s="25" t="s">
        <v>76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66</v>
      </c>
      <c r="B9" s="19" t="s">
        <v>77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78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66</v>
      </c>
      <c r="B10" s="24" t="s">
        <v>79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80</v>
      </c>
      <c r="G10" s="62" t="s">
        <v>23</v>
      </c>
      <c r="H10" s="10"/>
      <c r="I10" s="8"/>
      <c r="J10" s="29" t="s">
        <v>75</v>
      </c>
      <c r="K10" s="26">
        <f>E10+7</f>
        <v>46072</v>
      </c>
      <c r="L10" s="26">
        <f t="shared" si="10"/>
        <v>46073</v>
      </c>
      <c r="M10" s="29" t="s">
        <v>76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66</v>
      </c>
      <c r="B11" s="32" t="s">
        <v>81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82</v>
      </c>
      <c r="G11" s="59" t="s">
        <v>23</v>
      </c>
      <c r="H11" s="10"/>
      <c r="I11" s="8"/>
      <c r="J11" s="29" t="s">
        <v>75</v>
      </c>
      <c r="K11" s="26">
        <f>E11+4</f>
        <v>46086</v>
      </c>
      <c r="L11" s="26">
        <f t="shared" si="10"/>
        <v>46087</v>
      </c>
      <c r="M11" s="29" t="s">
        <v>76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66</v>
      </c>
      <c r="B12" s="31" t="s">
        <v>83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84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66</v>
      </c>
      <c r="B13" s="31" t="s">
        <v>85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86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66</v>
      </c>
      <c r="B14" s="32" t="s">
        <v>87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88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66</v>
      </c>
      <c r="B15" s="32" t="s">
        <v>89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90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66</v>
      </c>
      <c r="B16" s="32" t="s">
        <v>91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92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66</v>
      </c>
      <c r="B17" s="32" t="s">
        <v>93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94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66</v>
      </c>
      <c r="B18" s="31" t="s">
        <v>95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96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 t="shared" ref="L18:L24" si="31"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19" si="32">N18+1</f>
        <v>46195</v>
      </c>
      <c r="P18" s="22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6" t="s">
        <v>66</v>
      </c>
      <c r="B19" s="37" t="s">
        <v>97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98</v>
      </c>
      <c r="G19" s="20">
        <f t="shared" ref="G19:G20" si="33">E19+2</f>
        <v>46204</v>
      </c>
      <c r="H19" s="21">
        <f t="shared" ref="H19:H20" si="34">G19</f>
        <v>46204</v>
      </c>
      <c r="I19" s="21">
        <f>H19+1</f>
        <v>46205</v>
      </c>
      <c r="J19" s="65" t="s">
        <v>75</v>
      </c>
      <c r="K19" s="38">
        <f>I19+2</f>
        <v>46207</v>
      </c>
      <c r="L19" s="38">
        <f t="shared" si="31"/>
        <v>46208</v>
      </c>
      <c r="M19" s="65" t="s">
        <v>76</v>
      </c>
      <c r="N19" s="38">
        <f>L19+2</f>
        <v>46210</v>
      </c>
      <c r="O19" s="38">
        <f t="shared" si="32"/>
        <v>46211</v>
      </c>
      <c r="P19" s="38">
        <f t="shared" ref="P19:P24" si="35">O19+4</f>
        <v>46215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66</v>
      </c>
      <c r="B20" s="34" t="s">
        <v>99</v>
      </c>
      <c r="C20" s="40">
        <f t="shared" si="5"/>
        <v>46215</v>
      </c>
      <c r="D20" s="41">
        <f t="shared" si="12"/>
        <v>46215</v>
      </c>
      <c r="E20" s="41">
        <f t="shared" si="18"/>
        <v>46217</v>
      </c>
      <c r="F20" s="34" t="s">
        <v>100</v>
      </c>
      <c r="G20" s="40">
        <f t="shared" si="33"/>
        <v>46219</v>
      </c>
      <c r="H20" s="41">
        <f t="shared" si="34"/>
        <v>46219</v>
      </c>
      <c r="I20" s="41">
        <f>H20</f>
        <v>46219</v>
      </c>
      <c r="J20" s="38">
        <f t="shared" ref="J20:J24" si="36">E20+4</f>
        <v>46221</v>
      </c>
      <c r="K20" s="38">
        <f t="shared" ref="K20:K24" si="37">J20</f>
        <v>46221</v>
      </c>
      <c r="L20" s="38">
        <f t="shared" si="31"/>
        <v>46222</v>
      </c>
      <c r="M20" s="38">
        <f t="shared" ref="M20:M24" si="38">L20+2</f>
        <v>46224</v>
      </c>
      <c r="N20" s="38">
        <f t="shared" ref="N20:N24" si="39">M20+1</f>
        <v>46225</v>
      </c>
      <c r="O20" s="38">
        <f t="shared" ref="O20:O24" si="40">N20</f>
        <v>46225</v>
      </c>
      <c r="P20" s="38">
        <f t="shared" si="35"/>
        <v>46229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66</v>
      </c>
      <c r="B21" s="34" t="s">
        <v>101</v>
      </c>
      <c r="C21" s="40">
        <f t="shared" si="5"/>
        <v>46229</v>
      </c>
      <c r="D21" s="41">
        <f t="shared" si="12"/>
        <v>46229</v>
      </c>
      <c r="E21" s="41">
        <f t="shared" si="18"/>
        <v>46231</v>
      </c>
      <c r="F21" s="34" t="s">
        <v>102</v>
      </c>
      <c r="G21" s="59" t="s">
        <v>23</v>
      </c>
      <c r="H21" s="10"/>
      <c r="I21" s="8"/>
      <c r="J21" s="38">
        <f t="shared" si="36"/>
        <v>46235</v>
      </c>
      <c r="K21" s="38">
        <f t="shared" si="37"/>
        <v>46235</v>
      </c>
      <c r="L21" s="38">
        <f t="shared" si="31"/>
        <v>46236</v>
      </c>
      <c r="M21" s="38">
        <f t="shared" si="38"/>
        <v>46238</v>
      </c>
      <c r="N21" s="38">
        <f t="shared" si="39"/>
        <v>46239</v>
      </c>
      <c r="O21" s="38">
        <f t="shared" si="40"/>
        <v>46239</v>
      </c>
      <c r="P21" s="38">
        <f t="shared" si="35"/>
        <v>46243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66</v>
      </c>
      <c r="B22" s="34" t="s">
        <v>103</v>
      </c>
      <c r="C22" s="40">
        <f t="shared" si="5"/>
        <v>46243</v>
      </c>
      <c r="D22" s="41">
        <f t="shared" si="12"/>
        <v>46243</v>
      </c>
      <c r="E22" s="41">
        <f t="shared" si="18"/>
        <v>46245</v>
      </c>
      <c r="F22" s="34" t="s">
        <v>104</v>
      </c>
      <c r="G22" s="59" t="s">
        <v>23</v>
      </c>
      <c r="H22" s="10"/>
      <c r="I22" s="8"/>
      <c r="J22" s="38">
        <f t="shared" si="36"/>
        <v>46249</v>
      </c>
      <c r="K22" s="38">
        <f t="shared" si="37"/>
        <v>46249</v>
      </c>
      <c r="L22" s="38">
        <f t="shared" si="31"/>
        <v>46250</v>
      </c>
      <c r="M22" s="38">
        <f t="shared" si="38"/>
        <v>46252</v>
      </c>
      <c r="N22" s="38">
        <f t="shared" si="39"/>
        <v>46253</v>
      </c>
      <c r="O22" s="38">
        <f t="shared" si="40"/>
        <v>46253</v>
      </c>
      <c r="P22" s="38">
        <f t="shared" si="35"/>
        <v>46257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66</v>
      </c>
      <c r="B23" s="34" t="s">
        <v>105</v>
      </c>
      <c r="C23" s="40">
        <f t="shared" si="5"/>
        <v>46257</v>
      </c>
      <c r="D23" s="41">
        <f t="shared" si="12"/>
        <v>46257</v>
      </c>
      <c r="E23" s="41">
        <f t="shared" si="18"/>
        <v>46259</v>
      </c>
      <c r="F23" s="34" t="s">
        <v>106</v>
      </c>
      <c r="G23" s="59" t="s">
        <v>23</v>
      </c>
      <c r="H23" s="10"/>
      <c r="I23" s="8"/>
      <c r="J23" s="38">
        <f t="shared" si="36"/>
        <v>46263</v>
      </c>
      <c r="K23" s="38">
        <f t="shared" si="37"/>
        <v>46263</v>
      </c>
      <c r="L23" s="38">
        <f t="shared" si="31"/>
        <v>46264</v>
      </c>
      <c r="M23" s="38">
        <f t="shared" si="38"/>
        <v>46266</v>
      </c>
      <c r="N23" s="38">
        <f t="shared" si="39"/>
        <v>46267</v>
      </c>
      <c r="O23" s="38">
        <f t="shared" si="40"/>
        <v>46267</v>
      </c>
      <c r="P23" s="38">
        <f t="shared" si="35"/>
        <v>46271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66</v>
      </c>
      <c r="B24" s="34" t="s">
        <v>107</v>
      </c>
      <c r="C24" s="40">
        <f t="shared" si="5"/>
        <v>46271</v>
      </c>
      <c r="D24" s="41">
        <f t="shared" si="12"/>
        <v>46271</v>
      </c>
      <c r="E24" s="41">
        <f t="shared" si="18"/>
        <v>46273</v>
      </c>
      <c r="F24" s="34" t="s">
        <v>108</v>
      </c>
      <c r="G24" s="59" t="s">
        <v>23</v>
      </c>
      <c r="H24" s="10"/>
      <c r="I24" s="8"/>
      <c r="J24" s="38">
        <f t="shared" si="36"/>
        <v>46277</v>
      </c>
      <c r="K24" s="38">
        <f t="shared" si="37"/>
        <v>46277</v>
      </c>
      <c r="L24" s="38">
        <f t="shared" si="31"/>
        <v>46278</v>
      </c>
      <c r="M24" s="38">
        <f t="shared" si="38"/>
        <v>46280</v>
      </c>
      <c r="N24" s="38">
        <f t="shared" si="39"/>
        <v>46281</v>
      </c>
      <c r="O24" s="38">
        <f t="shared" si="40"/>
        <v>46281</v>
      </c>
      <c r="P24" s="38">
        <f t="shared" si="35"/>
        <v>46285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 t="s">
        <v>56</v>
      </c>
      <c r="B26" s="43"/>
      <c r="C26" s="67" t="s">
        <v>109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7.75" customHeight="1">
      <c r="A27" s="42"/>
      <c r="B27" s="45"/>
      <c r="C27" s="66" t="s">
        <v>110</v>
      </c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</row>
    <row r="28" ht="28.5" customHeight="1">
      <c r="A28" s="46"/>
      <c r="B28" s="47"/>
      <c r="C28" s="47"/>
      <c r="D28" s="47"/>
      <c r="E28" s="47"/>
      <c r="F28" s="48"/>
      <c r="G28" s="48"/>
      <c r="H28" s="48"/>
      <c r="I28" s="48"/>
      <c r="J28" s="49"/>
      <c r="K28" s="49"/>
      <c r="L28" s="49"/>
      <c r="M28" s="48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68"/>
      <c r="AC28" s="68"/>
      <c r="AD28" s="68"/>
      <c r="AE28" s="68"/>
      <c r="AF28" s="68"/>
      <c r="AG28" s="68"/>
    </row>
    <row r="29" ht="28.5" customHeight="1">
      <c r="A29" s="46" t="s">
        <v>60</v>
      </c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68"/>
      <c r="AC29" s="68"/>
      <c r="AD29" s="68"/>
      <c r="AE29" s="68"/>
      <c r="AF29" s="68"/>
      <c r="AG29" s="68"/>
    </row>
    <row r="30" ht="15.75" customHeight="1">
      <c r="A30" s="46"/>
      <c r="B30" s="47"/>
      <c r="C30" s="47"/>
      <c r="D30" s="47"/>
      <c r="E30" s="47"/>
      <c r="F30" s="48"/>
      <c r="G30" s="48"/>
      <c r="H30" s="48"/>
      <c r="I30" s="48"/>
      <c r="J30" s="48"/>
      <c r="K30" s="48"/>
      <c r="L30" s="48"/>
      <c r="M30" s="49"/>
      <c r="N30" s="49"/>
      <c r="O30" s="49"/>
      <c r="P30" s="48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51" t="s">
        <v>61</v>
      </c>
      <c r="B31" s="69">
        <v>46206.0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  <c r="N31" s="54"/>
      <c r="O31" s="54"/>
      <c r="P31" s="53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51"/>
      <c r="B32" s="69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54"/>
      <c r="O32" s="54"/>
      <c r="P32" s="53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6:P26"/>
    <mergeCell ref="C27:P27"/>
    <mergeCell ref="G12:I12"/>
    <mergeCell ref="G13:I13"/>
    <mergeCell ref="G18:I18"/>
    <mergeCell ref="G21:I21"/>
    <mergeCell ref="G22:I22"/>
    <mergeCell ref="G23:I23"/>
    <mergeCell ref="G24:I24"/>
  </mergeCells>
  <drawing r:id="rId1"/>
</worksheet>
</file>