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<sst xmlns="http://schemas.openxmlformats.org/spreadsheetml/2006/main" count="155" uniqueCount="82">
  <si>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</si>
  <si>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</si>
  <si>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</si>
  <si>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</si>
  <si>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</si>
  <si>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</si>
  <si>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</si>
  <si>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</si>
  <si>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</si>
  <si>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</si>
  <si>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</si>
  <si>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</si>
  <si>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</si>
  <si>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</si>
  <si>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</si>
  <si>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</si>
  <si>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</si>
  <si>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</si>
  <si>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</si>
  <si>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</si>
  <si>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</si>
  <si>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</si>
  <si>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</si>
  <si>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</si>
  <si>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</si>
  <si>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</si>
  <si>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</si>
  <si>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</si>
  <si>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</si>
  <si>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</si>
  <si>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</si>
  <si>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</si>
  <si>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</si>
  <si>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</si>
  <si>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</si>
  <si>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</si>
  <si>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</si>
  <si>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</si>
  <si>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</si>
  <si>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</si>
  <si>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</si>
  <si>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</si>
  <si>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</si>
  <si>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</si>
  <si>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VOY SH2507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</si>
  <si>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</si>
  <si>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</si>
  <si>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</si>
  <si>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</si>
  <si>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</si>
  <si>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</si>
  <si>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</si>
  <si>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</si>
  <si>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</si>
  <si>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</si>
  <si>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</si>
  <si>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</si>
  <si>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</si>
  <si>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</si>
  <si>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</si>
  <si>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</si>
  <si>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</si>
  <si>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</si>
  <si>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</si>
  <si>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</si>
  <si>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</si>
  <si>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</si>
  <si>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</si>
  <si>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</si>
  <si>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</si>
  <si>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</si>
  <si>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</si>
  <si>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</si>
  <si>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</si>
  <si>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</si>
  <si>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</si>
  <si>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</si>
  <si>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</si>
  <si>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</si>
  <si>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</si>
  <si>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</si>
  <si>
    <t>VOY Q2507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</si>
</sst>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5" fillId="6" fontId="17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4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10</v>
      </c>
      <c r="B15" s="33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4" t="s">
        <v>35</v>
      </c>
      <c r="G15" s="35">
        <f t="shared" si="13"/>
        <v>46130</v>
      </c>
      <c r="H15" s="35">
        <f t="shared" ref="H15:H18" si="16">G15+1</f>
        <v>46131</v>
      </c>
      <c r="I15" s="35">
        <f t="shared" ref="I15:I18" si="17">H15+1</f>
        <v>46132</v>
      </c>
      <c r="J15" s="36" t="s">
        <v>23</v>
      </c>
      <c r="K15" s="4"/>
      <c r="L15" s="5"/>
      <c r="M15" s="35">
        <f t="shared" ref="M15:M16" si="18">I15+4</f>
        <v>46136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7" t="s">
        <v>36</v>
      </c>
      <c r="C16" s="38">
        <f t="shared" si="4"/>
        <v>46136</v>
      </c>
      <c r="D16" s="39">
        <f t="shared" si="11"/>
        <v>46136</v>
      </c>
      <c r="E16" s="39">
        <f t="shared" si="12"/>
        <v>46138</v>
      </c>
      <c r="F16" s="34" t="s">
        <v>37</v>
      </c>
      <c r="G16" s="35">
        <f t="shared" si="13"/>
        <v>46142</v>
      </c>
      <c r="H16" s="35">
        <f t="shared" si="16"/>
        <v>46143</v>
      </c>
      <c r="I16" s="35">
        <f t="shared" si="17"/>
        <v>46144</v>
      </c>
      <c r="J16" s="36" t="s">
        <v>23</v>
      </c>
      <c r="K16" s="4"/>
      <c r="L16" s="5"/>
      <c r="M16" s="35">
        <f t="shared" si="18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8">
        <f t="shared" si="4"/>
        <v>46148</v>
      </c>
      <c r="D17" s="39">
        <f t="shared" si="11"/>
        <v>46148</v>
      </c>
      <c r="E17" s="39">
        <f t="shared" si="12"/>
        <v>46150</v>
      </c>
      <c r="F17" s="34" t="s">
        <v>39</v>
      </c>
      <c r="G17" s="35">
        <f t="shared" si="13"/>
        <v>46154</v>
      </c>
      <c r="H17" s="35">
        <f t="shared" si="16"/>
        <v>46155</v>
      </c>
      <c r="I17" s="35">
        <f t="shared" si="17"/>
        <v>46156</v>
      </c>
      <c r="J17" s="35">
        <f t="shared" ref="J17:J18" si="19">I17+2</f>
        <v>46158</v>
      </c>
      <c r="K17" s="35">
        <f t="shared" ref="K17:K18" si="20">J17</f>
        <v>46158</v>
      </c>
      <c r="L17" s="35">
        <f t="shared" ref="L17:L18" si="21">K17+1</f>
        <v>46159</v>
      </c>
      <c r="M17" s="35">
        <f t="shared" ref="M17:M18" si="22">L17+2</f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8">
        <f t="shared" si="4"/>
        <v>46161</v>
      </c>
      <c r="D18" s="39">
        <f t="shared" si="11"/>
        <v>46161</v>
      </c>
      <c r="E18" s="39">
        <f t="shared" si="12"/>
        <v>46163</v>
      </c>
      <c r="F18" s="34" t="s">
        <v>41</v>
      </c>
      <c r="G18" s="35">
        <f t="shared" si="13"/>
        <v>46167</v>
      </c>
      <c r="H18" s="35">
        <f t="shared" si="16"/>
        <v>46168</v>
      </c>
      <c r="I18" s="35">
        <f t="shared" si="17"/>
        <v>46169</v>
      </c>
      <c r="J18" s="35">
        <f t="shared" si="19"/>
        <v>46171</v>
      </c>
      <c r="K18" s="35">
        <f t="shared" si="20"/>
        <v>46171</v>
      </c>
      <c r="L18" s="35">
        <f t="shared" si="21"/>
        <v>46172</v>
      </c>
      <c r="M18" s="35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3" t="s">
        <v>44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/>
      <c r="B22" s="44"/>
      <c r="C22" s="45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6" t="s">
        <v>45</v>
      </c>
      <c r="B23" s="47"/>
      <c r="C23" s="47"/>
      <c r="D23" s="47"/>
      <c r="E23" s="47"/>
      <c r="F23" s="48"/>
      <c r="G23" s="48"/>
      <c r="H23" s="48"/>
      <c r="I23" s="48"/>
      <c r="J23" s="49"/>
      <c r="K23" s="49"/>
      <c r="L23" s="49"/>
      <c r="M23" s="48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ht="15.75" customHeight="1">
      <c r="A24" s="51"/>
      <c r="B24" s="52"/>
      <c r="C24" s="53"/>
      <c r="D24" s="53"/>
      <c r="E24" s="53"/>
      <c r="F24" s="53"/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51" t="s">
        <v>46</v>
      </c>
      <c r="B25" s="55">
        <v>46129.0</v>
      </c>
      <c r="C25" s="53"/>
      <c r="D25" s="53"/>
      <c r="E25" s="53"/>
      <c r="F25" s="53" t="s">
        <v>47</v>
      </c>
      <c r="G25" s="53"/>
      <c r="H25" s="53"/>
      <c r="I25" s="53"/>
      <c r="J25" s="54"/>
      <c r="K25" s="54"/>
      <c r="L25" s="54"/>
      <c r="M25" s="5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56" t="s">
        <v>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15">
    <mergeCell ref="G3:I3"/>
    <mergeCell ref="J3:L3"/>
    <mergeCell ref="J9:L9"/>
    <mergeCell ref="J15:L15"/>
    <mergeCell ref="C20:M20"/>
    <mergeCell ref="C22:M22"/>
    <mergeCell ref="J16:L16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49</v>
      </c>
      <c r="K3" s="4"/>
      <c r="L3" s="5"/>
      <c r="M3" s="14" t="s">
        <v>50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51</v>
      </c>
      <c r="B5" s="19" t="s">
        <v>52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53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51</v>
      </c>
      <c r="B6" s="19" t="s">
        <v>54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55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51</v>
      </c>
      <c r="B7" s="19" t="s">
        <v>56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57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51</v>
      </c>
      <c r="B8" s="60" t="s">
        <v>58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60</v>
      </c>
      <c r="K8" s="26">
        <f>I8+2</f>
        <v>46035</v>
      </c>
      <c r="L8" s="26">
        <f t="shared" ref="L8:L12" si="10">K8+1</f>
        <v>46036</v>
      </c>
      <c r="M8" s="25" t="s">
        <v>61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51</v>
      </c>
      <c r="B9" s="19" t="s">
        <v>62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63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51</v>
      </c>
      <c r="B10" s="24" t="s">
        <v>64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65</v>
      </c>
      <c r="G10" s="62" t="s">
        <v>23</v>
      </c>
      <c r="H10" s="10"/>
      <c r="I10" s="8"/>
      <c r="J10" s="29" t="s">
        <v>60</v>
      </c>
      <c r="K10" s="26">
        <f>E10+7</f>
        <v>46072</v>
      </c>
      <c r="L10" s="26">
        <f t="shared" si="10"/>
        <v>46073</v>
      </c>
      <c r="M10" s="29" t="s">
        <v>61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51</v>
      </c>
      <c r="B11" s="65" t="s">
        <v>66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67</v>
      </c>
      <c r="G11" s="59" t="s">
        <v>23</v>
      </c>
      <c r="H11" s="10"/>
      <c r="I11" s="8"/>
      <c r="J11" s="29" t="s">
        <v>60</v>
      </c>
      <c r="K11" s="26">
        <f>E11+4</f>
        <v>46086</v>
      </c>
      <c r="L11" s="26">
        <f t="shared" si="10"/>
        <v>46087</v>
      </c>
      <c r="M11" s="29" t="s">
        <v>61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hidden="1" customHeight="1">
      <c r="A12" s="23" t="s">
        <v>51</v>
      </c>
      <c r="B12" s="31" t="s">
        <v>68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69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0" t="s">
        <v>51</v>
      </c>
      <c r="B13" s="31" t="s">
        <v>70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1" t="s">
        <v>71</v>
      </c>
      <c r="G13" s="59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32" t="s">
        <v>51</v>
      </c>
      <c r="B14" s="33" t="s">
        <v>72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4" t="s">
        <v>73</v>
      </c>
      <c r="G14" s="20">
        <f t="shared" ref="G14:G15" si="19">E14+2</f>
        <v>46126</v>
      </c>
      <c r="H14" s="21">
        <f t="shared" ref="H14:H15" si="20">G14</f>
        <v>46126</v>
      </c>
      <c r="I14" s="21">
        <f>H14+1</f>
        <v>46127</v>
      </c>
      <c r="J14" s="35">
        <f>I14+2</f>
        <v>46129</v>
      </c>
      <c r="K14" s="35">
        <f t="shared" ref="K14:K17" si="21">J14</f>
        <v>46129</v>
      </c>
      <c r="L14" s="35">
        <f t="shared" ref="L14:L17" si="22">K14+1</f>
        <v>46130</v>
      </c>
      <c r="M14" s="35">
        <f t="shared" si="16"/>
        <v>46132</v>
      </c>
      <c r="N14" s="35">
        <f t="shared" ref="N14:N17" si="23">M14+1</f>
        <v>46133</v>
      </c>
      <c r="O14" s="35">
        <f t="shared" ref="O14:O17" si="24">N14</f>
        <v>46133</v>
      </c>
      <c r="P14" s="35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51</v>
      </c>
      <c r="B15" s="37" t="s">
        <v>74</v>
      </c>
      <c r="C15" s="38">
        <f t="shared" si="5"/>
        <v>46137</v>
      </c>
      <c r="D15" s="39">
        <f t="shared" si="12"/>
        <v>46137</v>
      </c>
      <c r="E15" s="39">
        <f t="shared" si="18"/>
        <v>46139</v>
      </c>
      <c r="F15" s="34" t="s">
        <v>75</v>
      </c>
      <c r="G15" s="38">
        <f t="shared" si="19"/>
        <v>46141</v>
      </c>
      <c r="H15" s="39">
        <f t="shared" si="20"/>
        <v>46141</v>
      </c>
      <c r="I15" s="39">
        <f>H15</f>
        <v>46141</v>
      </c>
      <c r="J15" s="35">
        <f t="shared" ref="J15:J17" si="25">E15+4</f>
        <v>46143</v>
      </c>
      <c r="K15" s="35">
        <f t="shared" si="21"/>
        <v>46143</v>
      </c>
      <c r="L15" s="35">
        <f t="shared" si="22"/>
        <v>46144</v>
      </c>
      <c r="M15" s="35">
        <f t="shared" si="16"/>
        <v>46146</v>
      </c>
      <c r="N15" s="35">
        <f t="shared" si="23"/>
        <v>46147</v>
      </c>
      <c r="O15" s="35">
        <f t="shared" si="24"/>
        <v>46147</v>
      </c>
      <c r="P15" s="35">
        <f t="shared" si="17"/>
        <v>46151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51</v>
      </c>
      <c r="B16" s="34" t="s">
        <v>76</v>
      </c>
      <c r="C16" s="38">
        <f t="shared" si="5"/>
        <v>46151</v>
      </c>
      <c r="D16" s="39">
        <f t="shared" si="12"/>
        <v>46151</v>
      </c>
      <c r="E16" s="39">
        <f t="shared" si="18"/>
        <v>46153</v>
      </c>
      <c r="F16" s="34" t="s">
        <v>77</v>
      </c>
      <c r="G16" s="59" t="s">
        <v>23</v>
      </c>
      <c r="H16" s="10"/>
      <c r="I16" s="8"/>
      <c r="J16" s="35">
        <f t="shared" si="25"/>
        <v>46157</v>
      </c>
      <c r="K16" s="35">
        <f t="shared" si="21"/>
        <v>46157</v>
      </c>
      <c r="L16" s="35">
        <f t="shared" si="22"/>
        <v>46158</v>
      </c>
      <c r="M16" s="35">
        <f t="shared" si="16"/>
        <v>46160</v>
      </c>
      <c r="N16" s="35">
        <f t="shared" si="23"/>
        <v>46161</v>
      </c>
      <c r="O16" s="35">
        <f t="shared" si="24"/>
        <v>46161</v>
      </c>
      <c r="P16" s="35">
        <f t="shared" si="17"/>
        <v>46165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51</v>
      </c>
      <c r="B17" s="34" t="s">
        <v>78</v>
      </c>
      <c r="C17" s="38">
        <f t="shared" si="5"/>
        <v>46165</v>
      </c>
      <c r="D17" s="39">
        <f t="shared" si="12"/>
        <v>46165</v>
      </c>
      <c r="E17" s="39">
        <f t="shared" si="18"/>
        <v>46167</v>
      </c>
      <c r="F17" s="34" t="s">
        <v>79</v>
      </c>
      <c r="G17" s="59" t="s">
        <v>23</v>
      </c>
      <c r="H17" s="10"/>
      <c r="I17" s="8"/>
      <c r="J17" s="35">
        <f t="shared" si="25"/>
        <v>46171</v>
      </c>
      <c r="K17" s="35">
        <f t="shared" si="21"/>
        <v>46171</v>
      </c>
      <c r="L17" s="35">
        <f t="shared" si="22"/>
        <v>46172</v>
      </c>
      <c r="M17" s="35">
        <f t="shared" si="16"/>
        <v>46174</v>
      </c>
      <c r="N17" s="35">
        <f t="shared" si="23"/>
        <v>46175</v>
      </c>
      <c r="O17" s="35">
        <f t="shared" si="24"/>
        <v>46175</v>
      </c>
      <c r="P17" s="35">
        <f t="shared" si="17"/>
        <v>46179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80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3" t="s">
        <v>81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7.75" customHeight="1">
      <c r="A21" s="40"/>
      <c r="B21" s="44"/>
      <c r="C21" s="45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ht="28.5" customHeight="1">
      <c r="A22" s="46" t="s">
        <v>45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67"/>
      <c r="AC22" s="67"/>
      <c r="AD22" s="67"/>
      <c r="AE22" s="67"/>
      <c r="AF22" s="67"/>
      <c r="AG22" s="67"/>
    </row>
    <row r="23" ht="15.75" customHeight="1">
      <c r="A23" s="46"/>
      <c r="B23" s="47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9"/>
      <c r="N23" s="49"/>
      <c r="O23" s="49"/>
      <c r="P23" s="48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 t="s">
        <v>46</v>
      </c>
      <c r="B24" s="68">
        <v>46129.0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51"/>
      <c r="B25" s="68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4"/>
      <c r="O25" s="54"/>
      <c r="P25" s="5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5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6:I16"/>
    <mergeCell ref="G17:I17"/>
    <mergeCell ref="C19:P19"/>
    <mergeCell ref="C21:P21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