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<sst xmlns="http://schemas.openxmlformats.org/spreadsheetml/2006/main" count="153" uniqueCount="80">
  <si>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</si>
  <si>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</si>
  <si>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</si>
  <si>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</si>
  <si>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</si>
  <si>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</si>
  <si>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</si>
  <si>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</si>
  <si>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</si>
  <si>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</si>
  <si>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</si>
  <si>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</si>
  <si>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</si>
  <si>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</si>
  <si>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</si>
  <si>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</si>
  <si>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</si>
  <si>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</si>
  <si>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</si>
  <si>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</si>
  <si>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</si>
  <si>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</si>
  <si>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</si>
  <si>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</si>
  <si>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</si>
  <si>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</si>
  <si>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</si>
  <si>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</si>
  <si>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</si>
  <si>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</si>
  <si>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</si>
  <si>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</si>
  <si>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</si>
  <si>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</si>
  <si>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</si>
  <si>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</si>
  <si>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</si>
  <si>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</si>
  <si>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</si>
  <si>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</si>
  <si>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</si>
  <si>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</si>
  <si>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 xml:space="preserve">  REMARKS:</t>
  </si>
  <si>
    <t>VOY SH2506  ROTATION : VRANGEL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</si>
  <si>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</si>
  <si>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</si>
  <si>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</si>
  <si>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</si>
  <si>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</si>
  <si>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</si>
  <si>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</si>
  <si>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</si>
  <si>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</si>
  <si>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</si>
  <si>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</si>
  <si>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</si>
  <si>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</si>
  <si>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</si>
  <si>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</si>
  <si>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</si>
  <si>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</si>
  <si>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</si>
  <si>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</si>
  <si>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</si>
  <si>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</si>
  <si>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</si>
  <si>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</si>
  <si>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</si>
  <si>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</si>
  <si>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</si>
  <si>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</si>
  <si>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</si>
  <si>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</si>
  <si>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</si>
  <si>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</si>
  <si>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</si>
  <si>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</si>
  <si>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</si>
  <si>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</si>
  <si>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VOY Q2506 ROTATION :  VRANGEL &gt;&gt; BUSAN 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</si>
</sst>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b/>
      <sz val="11.0"/>
      <color rgb="FF000000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0" fontId="16" numFmtId="0" xfId="0" applyAlignment="1" applyBorder="1" applyFont="1">
      <alignment horizontal="center" readingOrder="0" shrinkToFit="0" vertical="center" wrapText="0"/>
    </xf>
    <xf borderId="5" fillId="4" fontId="5" numFmtId="164" xfId="0" applyAlignment="1" applyBorder="1" applyFont="1" applyNumberFormat="1">
      <alignment horizontal="center" vertical="center"/>
    </xf>
    <xf borderId="5" fillId="0" fontId="17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6" fontId="17" numFmtId="0" xfId="0" applyAlignment="1" applyBorder="1" applyFill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1" fillId="5" fontId="5" numFmtId="0" xfId="0" applyAlignment="1" applyBorder="1" applyFont="1">
      <alignment horizontal="center" readingOrder="0" vertical="center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left" readingOrder="0" shrinkToFit="0" vertical="center" wrapText="1"/>
    </xf>
    <xf borderId="0" fillId="6" fontId="19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readingOrder="0" shrinkToFit="0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7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5" fillId="4" fontId="15" numFmtId="0" xfId="0" applyAlignment="1" applyBorder="1" applyFont="1">
      <alignment horizontal="center" readingOrder="0" shrinkToFit="0" vertical="center" wrapText="0"/>
    </xf>
    <xf borderId="0" fillId="4" fontId="19" numFmtId="0" xfId="0" applyAlignment="1" applyFont="1">
      <alignment horizontal="left" readingOrder="0" shrinkToFit="0" vertical="center" wrapText="1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8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18" si="11">C11</f>
        <v>46064</v>
      </c>
      <c r="E11" s="21">
        <f t="shared" ref="E11:E18" si="12">D11+2</f>
        <v>46066</v>
      </c>
      <c r="F11" s="19" t="s">
        <v>27</v>
      </c>
      <c r="G11" s="22">
        <f t="shared" ref="G11:G18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>G13+2</f>
        <v>46104</v>
      </c>
      <c r="I13" s="22">
        <f t="shared" ref="I13:I18" si="15">H13+1</f>
        <v>46105</v>
      </c>
      <c r="J13" s="22">
        <f t="shared" ref="J13:J14" si="16">I13+2</f>
        <v>46107</v>
      </c>
      <c r="K13" s="22">
        <f t="shared" si="14"/>
        <v>46107</v>
      </c>
      <c r="L13" s="22">
        <f>K13+1</f>
        <v>46108</v>
      </c>
      <c r="M13" s="22">
        <f t="shared" ref="M13:M14" si="17"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32" t="s">
        <v>10</v>
      </c>
      <c r="B14" s="33" t="s">
        <v>32</v>
      </c>
      <c r="C14" s="20">
        <f t="shared" si="4"/>
        <v>46110</v>
      </c>
      <c r="D14" s="21">
        <f t="shared" si="11"/>
        <v>46110</v>
      </c>
      <c r="E14" s="34">
        <f t="shared" si="12"/>
        <v>46112</v>
      </c>
      <c r="F14" s="35" t="s">
        <v>33</v>
      </c>
      <c r="G14" s="36">
        <f t="shared" si="13"/>
        <v>46116</v>
      </c>
      <c r="H14" s="36">
        <f t="shared" ref="H14:H18" si="18">G14+1</f>
        <v>46117</v>
      </c>
      <c r="I14" s="36">
        <f t="shared" si="15"/>
        <v>46118</v>
      </c>
      <c r="J14" s="36">
        <f t="shared" si="16"/>
        <v>46120</v>
      </c>
      <c r="K14" s="36">
        <f t="shared" si="14"/>
        <v>46120</v>
      </c>
      <c r="L14" s="36">
        <f>K14+1</f>
        <v>46121</v>
      </c>
      <c r="M14" s="36">
        <f t="shared" si="17"/>
        <v>46123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23" t="s">
        <v>10</v>
      </c>
      <c r="B15" s="37" t="s">
        <v>34</v>
      </c>
      <c r="C15" s="38">
        <f t="shared" si="4"/>
        <v>46123</v>
      </c>
      <c r="D15" s="34">
        <f t="shared" si="11"/>
        <v>46123</v>
      </c>
      <c r="E15" s="34">
        <f t="shared" si="12"/>
        <v>46125</v>
      </c>
      <c r="F15" s="35" t="s">
        <v>35</v>
      </c>
      <c r="G15" s="36">
        <f t="shared" si="13"/>
        <v>46129</v>
      </c>
      <c r="H15" s="36">
        <f t="shared" si="18"/>
        <v>46130</v>
      </c>
      <c r="I15" s="36">
        <f t="shared" si="15"/>
        <v>46131</v>
      </c>
      <c r="J15" s="39" t="s">
        <v>23</v>
      </c>
      <c r="K15" s="4"/>
      <c r="L15" s="5"/>
      <c r="M15" s="36">
        <f>I15+4</f>
        <v>46135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23" t="s">
        <v>10</v>
      </c>
      <c r="B16" s="35" t="s">
        <v>36</v>
      </c>
      <c r="C16" s="38">
        <f t="shared" si="4"/>
        <v>46135</v>
      </c>
      <c r="D16" s="34">
        <f t="shared" si="11"/>
        <v>46135</v>
      </c>
      <c r="E16" s="34">
        <f t="shared" si="12"/>
        <v>46137</v>
      </c>
      <c r="F16" s="35" t="s">
        <v>37</v>
      </c>
      <c r="G16" s="36">
        <f t="shared" si="13"/>
        <v>46141</v>
      </c>
      <c r="H16" s="36">
        <f t="shared" si="18"/>
        <v>46142</v>
      </c>
      <c r="I16" s="36">
        <f t="shared" si="15"/>
        <v>46143</v>
      </c>
      <c r="J16" s="36">
        <f t="shared" ref="J16:J18" si="19">I16+2</f>
        <v>46145</v>
      </c>
      <c r="K16" s="36">
        <f t="shared" ref="K16:K18" si="20">J16</f>
        <v>46145</v>
      </c>
      <c r="L16" s="36">
        <f t="shared" ref="L16:L18" si="21">K16+1</f>
        <v>46146</v>
      </c>
      <c r="M16" s="36">
        <f t="shared" ref="M16:M18" si="22">L16+2</f>
        <v>46148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23" t="s">
        <v>10</v>
      </c>
      <c r="B17" s="35" t="s">
        <v>38</v>
      </c>
      <c r="C17" s="38">
        <f t="shared" si="4"/>
        <v>46148</v>
      </c>
      <c r="D17" s="34">
        <f t="shared" si="11"/>
        <v>46148</v>
      </c>
      <c r="E17" s="34">
        <f t="shared" si="12"/>
        <v>46150</v>
      </c>
      <c r="F17" s="35" t="s">
        <v>39</v>
      </c>
      <c r="G17" s="36">
        <f t="shared" si="13"/>
        <v>46154</v>
      </c>
      <c r="H17" s="36">
        <f t="shared" si="18"/>
        <v>46155</v>
      </c>
      <c r="I17" s="36">
        <f t="shared" si="15"/>
        <v>46156</v>
      </c>
      <c r="J17" s="36">
        <f t="shared" si="19"/>
        <v>46158</v>
      </c>
      <c r="K17" s="36">
        <f t="shared" si="20"/>
        <v>46158</v>
      </c>
      <c r="L17" s="36">
        <f t="shared" si="21"/>
        <v>46159</v>
      </c>
      <c r="M17" s="36">
        <f t="shared" si="22"/>
        <v>46161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23" t="s">
        <v>10</v>
      </c>
      <c r="B18" s="35" t="s">
        <v>40</v>
      </c>
      <c r="C18" s="38">
        <f t="shared" si="4"/>
        <v>46161</v>
      </c>
      <c r="D18" s="34">
        <f t="shared" si="11"/>
        <v>46161</v>
      </c>
      <c r="E18" s="34">
        <f t="shared" si="12"/>
        <v>46163</v>
      </c>
      <c r="F18" s="35" t="s">
        <v>41</v>
      </c>
      <c r="G18" s="36">
        <f t="shared" si="13"/>
        <v>46167</v>
      </c>
      <c r="H18" s="36">
        <f t="shared" si="18"/>
        <v>46168</v>
      </c>
      <c r="I18" s="36">
        <f t="shared" si="15"/>
        <v>46169</v>
      </c>
      <c r="J18" s="36">
        <f t="shared" si="19"/>
        <v>46171</v>
      </c>
      <c r="K18" s="36">
        <f t="shared" si="20"/>
        <v>46171</v>
      </c>
      <c r="L18" s="36">
        <f t="shared" si="21"/>
        <v>46172</v>
      </c>
      <c r="M18" s="36">
        <f t="shared" si="22"/>
        <v>46174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40"/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40" t="s">
        <v>42</v>
      </c>
      <c r="B20" s="41"/>
      <c r="C20" s="43" t="s">
        <v>43</v>
      </c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ht="28.5" customHeight="1">
      <c r="A21" s="40"/>
      <c r="B21" s="44"/>
      <c r="C21" s="45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ht="28.5" customHeight="1">
      <c r="A22" s="46" t="s">
        <v>44</v>
      </c>
      <c r="B22" s="47"/>
      <c r="C22" s="47"/>
      <c r="D22" s="47"/>
      <c r="E22" s="47"/>
      <c r="F22" s="48"/>
      <c r="G22" s="48"/>
      <c r="H22" s="48"/>
      <c r="I22" s="48"/>
      <c r="J22" s="49"/>
      <c r="K22" s="49"/>
      <c r="L22" s="49"/>
      <c r="M22" s="48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</row>
    <row r="23" ht="15.75" customHeight="1">
      <c r="A23" s="51"/>
      <c r="B23" s="52"/>
      <c r="C23" s="53"/>
      <c r="D23" s="53"/>
      <c r="E23" s="53"/>
      <c r="F23" s="53"/>
      <c r="G23" s="53"/>
      <c r="H23" s="53"/>
      <c r="I23" s="53"/>
      <c r="J23" s="54"/>
      <c r="K23" s="54"/>
      <c r="L23" s="54"/>
      <c r="M23" s="53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51" t="s">
        <v>45</v>
      </c>
      <c r="B24" s="55">
        <v>46111.0</v>
      </c>
      <c r="C24" s="53"/>
      <c r="D24" s="53"/>
      <c r="E24" s="53"/>
      <c r="F24" s="53" t="s">
        <v>46</v>
      </c>
      <c r="G24" s="53"/>
      <c r="H24" s="53"/>
      <c r="I24" s="53"/>
      <c r="J24" s="54"/>
      <c r="K24" s="54"/>
      <c r="L24" s="54"/>
      <c r="M24" s="53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56" t="s">
        <v>46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</sheetData>
  <mergeCells count="13">
    <mergeCell ref="G3:I3"/>
    <mergeCell ref="J3:L3"/>
    <mergeCell ref="J9:L9"/>
    <mergeCell ref="J15:L15"/>
    <mergeCell ref="C20:M20"/>
    <mergeCell ref="C21:M21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47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48</v>
      </c>
      <c r="K3" s="4"/>
      <c r="L3" s="5"/>
      <c r="M3" s="14" t="s">
        <v>49</v>
      </c>
      <c r="N3" s="4"/>
      <c r="O3" s="5"/>
      <c r="P3" s="15" t="s">
        <v>6</v>
      </c>
      <c r="Q3" s="6"/>
      <c r="R3" s="6"/>
      <c r="S3" s="6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</row>
    <row r="5" ht="24.0" hidden="1" customHeight="1">
      <c r="A5" s="18" t="s">
        <v>50</v>
      </c>
      <c r="B5" s="19" t="s">
        <v>51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52</v>
      </c>
      <c r="G5" s="58">
        <f>E5+5</f>
        <v>45981</v>
      </c>
      <c r="H5" s="58">
        <f>G5</f>
        <v>45981</v>
      </c>
      <c r="I5" s="58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</row>
    <row r="6" ht="24.0" hidden="1" customHeight="1">
      <c r="A6" s="23" t="s">
        <v>50</v>
      </c>
      <c r="B6" s="19" t="s">
        <v>53</v>
      </c>
      <c r="C6" s="20">
        <f t="shared" ref="C6:C17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54</v>
      </c>
      <c r="G6" s="59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</row>
    <row r="7" ht="24.0" hidden="1" customHeight="1">
      <c r="A7" s="23" t="s">
        <v>50</v>
      </c>
      <c r="B7" s="19" t="s">
        <v>55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56</v>
      </c>
      <c r="G7" s="59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</row>
    <row r="8" ht="24.0" hidden="1" customHeight="1">
      <c r="A8" s="23" t="s">
        <v>50</v>
      </c>
      <c r="B8" s="60" t="s">
        <v>57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58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59</v>
      </c>
      <c r="K8" s="26">
        <f>I8+2</f>
        <v>46035</v>
      </c>
      <c r="L8" s="26">
        <f t="shared" ref="L8:L17" si="10">K8+1</f>
        <v>46036</v>
      </c>
      <c r="M8" s="25" t="s">
        <v>60</v>
      </c>
      <c r="N8" s="26">
        <f>L8+2</f>
        <v>46038</v>
      </c>
      <c r="O8" s="61">
        <f>N8+1</f>
        <v>46039</v>
      </c>
      <c r="P8" s="22">
        <f>O8+5</f>
        <v>46044</v>
      </c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</row>
    <row r="9" ht="24.0" hidden="1" customHeight="1">
      <c r="A9" s="23" t="s">
        <v>50</v>
      </c>
      <c r="B9" s="19" t="s">
        <v>61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62</v>
      </c>
      <c r="G9" s="62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</row>
    <row r="10" ht="21.75" hidden="1" customHeight="1">
      <c r="A10" s="23" t="s">
        <v>50</v>
      </c>
      <c r="B10" s="24" t="s">
        <v>63</v>
      </c>
      <c r="C10" s="20">
        <f t="shared" si="5"/>
        <v>46062</v>
      </c>
      <c r="D10" s="63">
        <f t="shared" ref="D10:D17" si="12">C10</f>
        <v>46062</v>
      </c>
      <c r="E10" s="21">
        <f>D10+3</f>
        <v>46065</v>
      </c>
      <c r="F10" s="19" t="s">
        <v>64</v>
      </c>
      <c r="G10" s="62" t="s">
        <v>23</v>
      </c>
      <c r="H10" s="10"/>
      <c r="I10" s="8"/>
      <c r="J10" s="29" t="s">
        <v>59</v>
      </c>
      <c r="K10" s="26">
        <f>E10+7</f>
        <v>46072</v>
      </c>
      <c r="L10" s="26">
        <f t="shared" si="10"/>
        <v>46073</v>
      </c>
      <c r="M10" s="29" t="s">
        <v>60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4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</row>
    <row r="11" ht="24.75" hidden="1" customHeight="1">
      <c r="A11" s="30" t="s">
        <v>50</v>
      </c>
      <c r="B11" s="65" t="s">
        <v>65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66</v>
      </c>
      <c r="G11" s="59" t="s">
        <v>23</v>
      </c>
      <c r="H11" s="10"/>
      <c r="I11" s="8"/>
      <c r="J11" s="29" t="s">
        <v>59</v>
      </c>
      <c r="K11" s="26">
        <f>E11+4</f>
        <v>46086</v>
      </c>
      <c r="L11" s="26">
        <f t="shared" si="10"/>
        <v>46087</v>
      </c>
      <c r="M11" s="29" t="s">
        <v>60</v>
      </c>
      <c r="N11" s="26">
        <f>L11+2</f>
        <v>46089</v>
      </c>
      <c r="O11" s="61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7"/>
      <c r="AC11" s="57"/>
      <c r="AD11" s="57"/>
      <c r="AE11" s="57"/>
      <c r="AF11" s="57"/>
      <c r="AG11" s="57"/>
    </row>
    <row r="12" ht="24.75" customHeight="1">
      <c r="A12" s="23" t="s">
        <v>50</v>
      </c>
      <c r="B12" s="31" t="s">
        <v>67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68</v>
      </c>
      <c r="G12" s="59" t="s">
        <v>23</v>
      </c>
      <c r="H12" s="10"/>
      <c r="I12" s="8"/>
      <c r="J12" s="22">
        <f>E12+5</f>
        <v>46100</v>
      </c>
      <c r="K12" s="22">
        <f t="shared" ref="K12:K17" si="15">J12</f>
        <v>46100</v>
      </c>
      <c r="L12" s="22">
        <f t="shared" si="10"/>
        <v>46101</v>
      </c>
      <c r="M12" s="22">
        <f t="shared" ref="M12:M17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7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7"/>
      <c r="AC12" s="57"/>
      <c r="AD12" s="57"/>
      <c r="AE12" s="57"/>
      <c r="AF12" s="57"/>
      <c r="AG12" s="57"/>
    </row>
    <row r="13" ht="24.75" customHeight="1">
      <c r="A13" s="32" t="s">
        <v>50</v>
      </c>
      <c r="B13" s="33" t="s">
        <v>69</v>
      </c>
      <c r="C13" s="20">
        <f t="shared" si="5"/>
        <v>46107</v>
      </c>
      <c r="D13" s="21">
        <f t="shared" si="12"/>
        <v>46107</v>
      </c>
      <c r="E13" s="21">
        <f t="shared" ref="E13:E17" si="18">D13+2</f>
        <v>46109</v>
      </c>
      <c r="F13" s="35" t="s">
        <v>70</v>
      </c>
      <c r="G13" s="59" t="s">
        <v>23</v>
      </c>
      <c r="H13" s="10"/>
      <c r="I13" s="8"/>
      <c r="J13" s="36">
        <f t="shared" ref="J13:J17" si="20">E13+4</f>
        <v>46113</v>
      </c>
      <c r="K13" s="36">
        <f t="shared" si="15"/>
        <v>46113</v>
      </c>
      <c r="L13" s="36">
        <f t="shared" si="10"/>
        <v>46114</v>
      </c>
      <c r="M13" s="36">
        <f t="shared" si="16"/>
        <v>46116</v>
      </c>
      <c r="N13" s="36">
        <f t="shared" ref="N13:N17" si="21">M13+1</f>
        <v>46117</v>
      </c>
      <c r="O13" s="36">
        <f t="shared" ref="O13:O17" si="22">N13</f>
        <v>46117</v>
      </c>
      <c r="P13" s="36">
        <f t="shared" si="17"/>
        <v>46121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7"/>
      <c r="AC13" s="57"/>
      <c r="AD13" s="57"/>
      <c r="AE13" s="57"/>
      <c r="AF13" s="57"/>
      <c r="AG13" s="57"/>
    </row>
    <row r="14" ht="24.75" customHeight="1">
      <c r="A14" s="23" t="s">
        <v>50</v>
      </c>
      <c r="B14" s="37" t="s">
        <v>71</v>
      </c>
      <c r="C14" s="38">
        <f t="shared" si="5"/>
        <v>46121</v>
      </c>
      <c r="D14" s="34">
        <f t="shared" si="12"/>
        <v>46121</v>
      </c>
      <c r="E14" s="34">
        <f t="shared" si="18"/>
        <v>46123</v>
      </c>
      <c r="F14" s="35" t="s">
        <v>72</v>
      </c>
      <c r="G14" s="38">
        <f>E14+2</f>
        <v>46125</v>
      </c>
      <c r="H14" s="34">
        <f t="shared" ref="H14:I14" si="19">G14</f>
        <v>46125</v>
      </c>
      <c r="I14" s="34">
        <f t="shared" si="19"/>
        <v>46125</v>
      </c>
      <c r="J14" s="36">
        <f t="shared" si="20"/>
        <v>46127</v>
      </c>
      <c r="K14" s="36">
        <f t="shared" si="15"/>
        <v>46127</v>
      </c>
      <c r="L14" s="36">
        <f t="shared" si="10"/>
        <v>46128</v>
      </c>
      <c r="M14" s="36">
        <f t="shared" si="16"/>
        <v>46130</v>
      </c>
      <c r="N14" s="36">
        <f t="shared" si="21"/>
        <v>46131</v>
      </c>
      <c r="O14" s="36">
        <f t="shared" si="22"/>
        <v>46131</v>
      </c>
      <c r="P14" s="36">
        <f t="shared" si="17"/>
        <v>46135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7"/>
      <c r="AC14" s="57"/>
      <c r="AD14" s="57"/>
      <c r="AE14" s="57"/>
      <c r="AF14" s="57"/>
      <c r="AG14" s="57"/>
    </row>
    <row r="15" ht="24.75" customHeight="1">
      <c r="A15" s="23" t="s">
        <v>50</v>
      </c>
      <c r="B15" s="35" t="s">
        <v>73</v>
      </c>
      <c r="C15" s="38">
        <f t="shared" si="5"/>
        <v>46135</v>
      </c>
      <c r="D15" s="34">
        <f t="shared" si="12"/>
        <v>46135</v>
      </c>
      <c r="E15" s="34">
        <f t="shared" si="18"/>
        <v>46137</v>
      </c>
      <c r="F15" s="35" t="s">
        <v>74</v>
      </c>
      <c r="G15" s="59" t="s">
        <v>23</v>
      </c>
      <c r="H15" s="10"/>
      <c r="I15" s="8"/>
      <c r="J15" s="36">
        <f t="shared" si="20"/>
        <v>46141</v>
      </c>
      <c r="K15" s="36">
        <f t="shared" si="15"/>
        <v>46141</v>
      </c>
      <c r="L15" s="36">
        <f t="shared" si="10"/>
        <v>46142</v>
      </c>
      <c r="M15" s="36">
        <f t="shared" si="16"/>
        <v>46144</v>
      </c>
      <c r="N15" s="36">
        <f t="shared" si="21"/>
        <v>46145</v>
      </c>
      <c r="O15" s="36">
        <f t="shared" si="22"/>
        <v>46145</v>
      </c>
      <c r="P15" s="36">
        <f t="shared" si="17"/>
        <v>46149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7"/>
      <c r="AC15" s="57"/>
      <c r="AD15" s="57"/>
      <c r="AE15" s="57"/>
      <c r="AF15" s="57"/>
      <c r="AG15" s="57"/>
    </row>
    <row r="16" ht="24.75" customHeight="1">
      <c r="A16" s="23" t="s">
        <v>50</v>
      </c>
      <c r="B16" s="35" t="s">
        <v>75</v>
      </c>
      <c r="C16" s="38">
        <f t="shared" si="5"/>
        <v>46149</v>
      </c>
      <c r="D16" s="34">
        <f t="shared" si="12"/>
        <v>46149</v>
      </c>
      <c r="E16" s="34">
        <f t="shared" si="18"/>
        <v>46151</v>
      </c>
      <c r="F16" s="35" t="s">
        <v>76</v>
      </c>
      <c r="G16" s="59" t="s">
        <v>23</v>
      </c>
      <c r="H16" s="10"/>
      <c r="I16" s="8"/>
      <c r="J16" s="36">
        <f t="shared" si="20"/>
        <v>46155</v>
      </c>
      <c r="K16" s="36">
        <f t="shared" si="15"/>
        <v>46155</v>
      </c>
      <c r="L16" s="36">
        <f t="shared" si="10"/>
        <v>46156</v>
      </c>
      <c r="M16" s="36">
        <f t="shared" si="16"/>
        <v>46158</v>
      </c>
      <c r="N16" s="36">
        <f t="shared" si="21"/>
        <v>46159</v>
      </c>
      <c r="O16" s="36">
        <f t="shared" si="22"/>
        <v>46159</v>
      </c>
      <c r="P16" s="36">
        <f t="shared" si="17"/>
        <v>46163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7"/>
      <c r="AC16" s="57"/>
      <c r="AD16" s="57"/>
      <c r="AE16" s="57"/>
      <c r="AF16" s="57"/>
      <c r="AG16" s="57"/>
    </row>
    <row r="17" ht="24.75" customHeight="1">
      <c r="A17" s="23" t="s">
        <v>50</v>
      </c>
      <c r="B17" s="35" t="s">
        <v>77</v>
      </c>
      <c r="C17" s="38">
        <f t="shared" si="5"/>
        <v>46163</v>
      </c>
      <c r="D17" s="34">
        <f t="shared" si="12"/>
        <v>46163</v>
      </c>
      <c r="E17" s="34">
        <f t="shared" si="18"/>
        <v>46165</v>
      </c>
      <c r="F17" s="35" t="s">
        <v>78</v>
      </c>
      <c r="G17" s="59" t="s">
        <v>23</v>
      </c>
      <c r="H17" s="10"/>
      <c r="I17" s="8"/>
      <c r="J17" s="36">
        <f t="shared" si="20"/>
        <v>46169</v>
      </c>
      <c r="K17" s="36">
        <f t="shared" si="15"/>
        <v>46169</v>
      </c>
      <c r="L17" s="36">
        <f t="shared" si="10"/>
        <v>46170</v>
      </c>
      <c r="M17" s="36">
        <f t="shared" si="16"/>
        <v>46172</v>
      </c>
      <c r="N17" s="36">
        <f t="shared" si="21"/>
        <v>46173</v>
      </c>
      <c r="O17" s="36">
        <f t="shared" si="22"/>
        <v>46173</v>
      </c>
      <c r="P17" s="36">
        <f t="shared" si="17"/>
        <v>46177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7"/>
      <c r="AC17" s="57"/>
      <c r="AD17" s="57"/>
      <c r="AE17" s="57"/>
      <c r="AF17" s="57"/>
      <c r="AG17" s="57"/>
    </row>
    <row r="18" ht="24.75" customHeight="1">
      <c r="A18" s="40"/>
      <c r="B18" s="41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7"/>
      <c r="AC18" s="57"/>
      <c r="AD18" s="57"/>
      <c r="AE18" s="57"/>
      <c r="AF18" s="57"/>
      <c r="AG18" s="57"/>
    </row>
    <row r="19" ht="24.75" customHeight="1">
      <c r="A19" s="40" t="s">
        <v>42</v>
      </c>
      <c r="B19" s="41"/>
      <c r="C19" s="43" t="s">
        <v>79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57"/>
      <c r="AC19" s="57"/>
      <c r="AD19" s="57"/>
      <c r="AE19" s="57"/>
      <c r="AF19" s="57"/>
      <c r="AG19" s="57"/>
    </row>
    <row r="20" ht="27.75" customHeight="1">
      <c r="A20" s="40"/>
      <c r="B20" s="44"/>
      <c r="C20" s="45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</row>
    <row r="21" ht="28.5" customHeight="1">
      <c r="A21" s="46" t="s">
        <v>44</v>
      </c>
      <c r="B21" s="47"/>
      <c r="C21" s="47"/>
      <c r="D21" s="47"/>
      <c r="E21" s="47"/>
      <c r="F21" s="48"/>
      <c r="G21" s="48"/>
      <c r="H21" s="48"/>
      <c r="I21" s="48"/>
      <c r="J21" s="49"/>
      <c r="K21" s="49"/>
      <c r="L21" s="49"/>
      <c r="M21" s="48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67"/>
      <c r="AC21" s="67"/>
      <c r="AD21" s="67"/>
      <c r="AE21" s="67"/>
      <c r="AF21" s="67"/>
      <c r="AG21" s="67"/>
    </row>
    <row r="22" ht="15.75" customHeight="1">
      <c r="A22" s="46"/>
      <c r="B22" s="47"/>
      <c r="C22" s="47"/>
      <c r="D22" s="47"/>
      <c r="E22" s="47"/>
      <c r="F22" s="48"/>
      <c r="G22" s="48"/>
      <c r="H22" s="48"/>
      <c r="I22" s="48"/>
      <c r="J22" s="48"/>
      <c r="K22" s="48"/>
      <c r="L22" s="48"/>
      <c r="M22" s="49"/>
      <c r="N22" s="49"/>
      <c r="O22" s="49"/>
      <c r="P22" s="48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51" t="s">
        <v>45</v>
      </c>
      <c r="B23" s="68">
        <v>46111.0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4"/>
      <c r="N23" s="54"/>
      <c r="O23" s="54"/>
      <c r="P23" s="53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51"/>
      <c r="B24" s="68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4"/>
      <c r="N24" s="54"/>
      <c r="O24" s="54"/>
      <c r="P24" s="53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5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22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5:I15"/>
    <mergeCell ref="G16:I16"/>
    <mergeCell ref="G17:I17"/>
    <mergeCell ref="C19:P19"/>
    <mergeCell ref="C20:P20"/>
    <mergeCell ref="G3:I3"/>
    <mergeCell ref="J3:L3"/>
    <mergeCell ref="G6:I6"/>
    <mergeCell ref="G7:I7"/>
    <mergeCell ref="G9:I9"/>
    <mergeCell ref="G10:I10"/>
    <mergeCell ref="G11:I11"/>
  </mergeCells>
  <drawing r:id="rId1"/>
</worksheet>
</file>