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<sst xmlns="http://schemas.openxmlformats.org/spreadsheetml/2006/main" count="155" uniqueCount="82">
  <si>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</si>
  <si>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</si>
  <si>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</si>
  <si>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</si>
  <si>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</si>
  <si>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</si>
  <si>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</si>
  <si>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</si>
  <si>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</si>
  <si>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</si>
  <si>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</si>
  <si>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</si>
  <si>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</si>
  <si>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</si>
  <si>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</si>
  <si>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</si>
  <si>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</si>
  <si>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</si>
  <si>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</si>
  <si>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</si>
  <si>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</si>
  <si>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</si>
  <si>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</si>
  <si>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</si>
  <si>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</si>
  <si>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</si>
  <si>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</si>
  <si>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</si>
  <si>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</si>
  <si>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</si>
  <si>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</si>
  <si>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</si>
  <si>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</si>
  <si>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</si>
  <si>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</si>
  <si>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</si>
  <si>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</si>
  <si>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</si>
  <si>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</si>
  <si>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</si>
  <si>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</si>
  <si>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</si>
  <si>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</si>
  <si>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VOY SH2507  ROTATION : VRANGEL &gt;&gt; SHANGHAI &gt;&gt; VRANGEL</t>
  </si>
  <si>
    <t>VOY SH2508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</si>
  <si>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</si>
  <si>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</si>
  <si>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</si>
  <si>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</si>
  <si>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</si>
  <si>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</si>
  <si>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</si>
  <si>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</si>
  <si>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</si>
  <si>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</si>
  <si>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</si>
  <si>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</si>
  <si>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</si>
  <si>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</si>
  <si>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</si>
  <si>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</si>
  <si>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</si>
  <si>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</si>
  <si>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</si>
  <si>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</si>
  <si>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</si>
  <si>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</si>
  <si>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</si>
  <si>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</si>
  <si>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</si>
  <si>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</si>
  <si>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</si>
  <si>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</si>
  <si>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</si>
  <si>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</si>
  <si>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</si>
  <si>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</si>
  <si>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</si>
  <si>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</si>
  <si>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</si>
  <si>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Q2507 ROTATION :  VRANGEL &gt;&gt; BUSAN &gt;&gt; RIZHAO &gt;&gt; NINGBO &gt;&gt; VRANGEL</t>
  </si>
  <si>
    <t>VOY Q2508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</si>
</sst>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1" fillId="5" fontId="5" numFmtId="0" xfId="0" applyAlignment="1" applyBorder="1" applyFont="1">
      <alignment horizontal="center" readingOrder="0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4" fontId="19" numFmtId="0" xfId="0" applyAlignment="1" applyFont="1">
      <alignment horizontal="left" readingOrder="0" shrinkToFit="0" vertical="center" wrapText="1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2" t="s">
        <v>10</v>
      </c>
      <c r="B15" s="33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4" t="s">
        <v>35</v>
      </c>
      <c r="G15" s="22">
        <f t="shared" si="13"/>
        <v>46130</v>
      </c>
      <c r="H15" s="22">
        <f t="shared" si="15"/>
        <v>46132</v>
      </c>
      <c r="I15" s="35">
        <f t="shared" ref="I15:I18" si="16">H15+1</f>
        <v>46133</v>
      </c>
      <c r="J15" s="36" t="s">
        <v>23</v>
      </c>
      <c r="K15" s="4"/>
      <c r="L15" s="5"/>
      <c r="M15" s="35">
        <f t="shared" ref="M15:M17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7" t="s">
        <v>36</v>
      </c>
      <c r="C16" s="38">
        <f t="shared" si="4"/>
        <v>46137</v>
      </c>
      <c r="D16" s="39">
        <f t="shared" si="11"/>
        <v>46137</v>
      </c>
      <c r="E16" s="39">
        <f t="shared" si="12"/>
        <v>46139</v>
      </c>
      <c r="F16" s="34" t="s">
        <v>37</v>
      </c>
      <c r="G16" s="35">
        <f t="shared" si="13"/>
        <v>46143</v>
      </c>
      <c r="H16" s="35">
        <f t="shared" ref="H16:H18" si="18">G16+1</f>
        <v>46144</v>
      </c>
      <c r="I16" s="35">
        <f t="shared" si="16"/>
        <v>46145</v>
      </c>
      <c r="J16" s="36" t="s">
        <v>23</v>
      </c>
      <c r="K16" s="4"/>
      <c r="L16" s="5"/>
      <c r="M16" s="35">
        <f t="shared" si="17"/>
        <v>46149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7" t="s">
        <v>38</v>
      </c>
      <c r="C17" s="38">
        <f t="shared" si="4"/>
        <v>46149</v>
      </c>
      <c r="D17" s="39">
        <f t="shared" si="11"/>
        <v>46149</v>
      </c>
      <c r="E17" s="39">
        <f t="shared" si="12"/>
        <v>46151</v>
      </c>
      <c r="F17" s="34" t="s">
        <v>39</v>
      </c>
      <c r="G17" s="35">
        <f t="shared" si="13"/>
        <v>46155</v>
      </c>
      <c r="H17" s="35">
        <f t="shared" si="18"/>
        <v>46156</v>
      </c>
      <c r="I17" s="35">
        <f t="shared" si="16"/>
        <v>46157</v>
      </c>
      <c r="J17" s="36" t="s">
        <v>23</v>
      </c>
      <c r="K17" s="4"/>
      <c r="L17" s="5"/>
      <c r="M17" s="35">
        <f t="shared" si="17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8">
        <f t="shared" si="4"/>
        <v>46161</v>
      </c>
      <c r="D18" s="39">
        <f t="shared" si="11"/>
        <v>46161</v>
      </c>
      <c r="E18" s="39">
        <f t="shared" si="12"/>
        <v>46163</v>
      </c>
      <c r="F18" s="34" t="s">
        <v>41</v>
      </c>
      <c r="G18" s="35">
        <f t="shared" si="13"/>
        <v>46167</v>
      </c>
      <c r="H18" s="35">
        <f t="shared" si="18"/>
        <v>46168</v>
      </c>
      <c r="I18" s="35">
        <f t="shared" si="16"/>
        <v>46169</v>
      </c>
      <c r="J18" s="35">
        <f>I18+2</f>
        <v>46171</v>
      </c>
      <c r="K18" s="35">
        <f>J18</f>
        <v>46171</v>
      </c>
      <c r="L18" s="35">
        <f>K18+1</f>
        <v>46172</v>
      </c>
      <c r="M18" s="35">
        <f>L18+2</f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40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40" t="s">
        <v>42</v>
      </c>
      <c r="B20" s="41"/>
      <c r="C20" s="43" t="s">
        <v>43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/>
      <c r="B21" s="44"/>
      <c r="C21" s="43" t="s">
        <v>44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0"/>
      <c r="B22" s="4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8.5" customHeight="1">
      <c r="A23" s="40"/>
      <c r="B23" s="44"/>
      <c r="C23" s="45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6" t="s">
        <v>45</v>
      </c>
      <c r="B24" s="47"/>
      <c r="C24" s="47"/>
      <c r="D24" s="47"/>
      <c r="E24" s="47"/>
      <c r="F24" s="48"/>
      <c r="G24" s="48"/>
      <c r="H24" s="48"/>
      <c r="I24" s="48"/>
      <c r="J24" s="49"/>
      <c r="K24" s="49"/>
      <c r="L24" s="49"/>
      <c r="M24" s="48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5" ht="15.75" customHeight="1">
      <c r="A25" s="51"/>
      <c r="B25" s="52"/>
      <c r="C25" s="53"/>
      <c r="D25" s="53"/>
      <c r="E25" s="53"/>
      <c r="F25" s="53"/>
      <c r="G25" s="53"/>
      <c r="H25" s="53"/>
      <c r="I25" s="53"/>
      <c r="J25" s="54"/>
      <c r="K25" s="54"/>
      <c r="L25" s="54"/>
      <c r="M25" s="53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51" t="s">
        <v>46</v>
      </c>
      <c r="B26" s="55">
        <v>46133.0</v>
      </c>
      <c r="C26" s="53"/>
      <c r="D26" s="53"/>
      <c r="E26" s="53"/>
      <c r="F26" s="53" t="s">
        <v>47</v>
      </c>
      <c r="G26" s="53"/>
      <c r="H26" s="53"/>
      <c r="I26" s="53"/>
      <c r="J26" s="54"/>
      <c r="K26" s="54"/>
      <c r="L26" s="54"/>
      <c r="M26" s="53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56" t="s">
        <v>47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16">
    <mergeCell ref="C1:M1"/>
    <mergeCell ref="A2:B2"/>
    <mergeCell ref="C2:M2"/>
    <mergeCell ref="A3:A4"/>
    <mergeCell ref="B3:B4"/>
    <mergeCell ref="C3:E3"/>
    <mergeCell ref="F3:F4"/>
    <mergeCell ref="J16:L16"/>
    <mergeCell ref="J17:L17"/>
    <mergeCell ref="G3:I3"/>
    <mergeCell ref="J3:L3"/>
    <mergeCell ref="J9:L9"/>
    <mergeCell ref="J15:L15"/>
    <mergeCell ref="C20:M20"/>
    <mergeCell ref="C23:M23"/>
    <mergeCell ref="C21:M2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49</v>
      </c>
      <c r="K3" s="4"/>
      <c r="L3" s="5"/>
      <c r="M3" s="14" t="s">
        <v>50</v>
      </c>
      <c r="N3" s="4"/>
      <c r="O3" s="5"/>
      <c r="P3" s="15" t="s">
        <v>6</v>
      </c>
      <c r="Q3" s="6"/>
      <c r="R3" s="6"/>
      <c r="S3" s="6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24.0" hidden="1" customHeight="1">
      <c r="A5" s="18" t="s">
        <v>51</v>
      </c>
      <c r="B5" s="19" t="s">
        <v>52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53</v>
      </c>
      <c r="G5" s="58">
        <f>E5+5</f>
        <v>45981</v>
      </c>
      <c r="H5" s="58">
        <f>G5</f>
        <v>45981</v>
      </c>
      <c r="I5" s="58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4.0" hidden="1" customHeight="1">
      <c r="A6" s="23" t="s">
        <v>51</v>
      </c>
      <c r="B6" s="19" t="s">
        <v>54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55</v>
      </c>
      <c r="G6" s="59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4.0" hidden="1" customHeight="1">
      <c r="A7" s="23" t="s">
        <v>51</v>
      </c>
      <c r="B7" s="19" t="s">
        <v>56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57</v>
      </c>
      <c r="G7" s="59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4.0" hidden="1" customHeight="1">
      <c r="A8" s="23" t="s">
        <v>51</v>
      </c>
      <c r="B8" s="60" t="s">
        <v>58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60</v>
      </c>
      <c r="K8" s="26">
        <f>I8+2</f>
        <v>46035</v>
      </c>
      <c r="L8" s="26">
        <f t="shared" ref="L8:L12" si="10">K8+1</f>
        <v>46036</v>
      </c>
      <c r="M8" s="25" t="s">
        <v>61</v>
      </c>
      <c r="N8" s="26">
        <f>L8+2</f>
        <v>46038</v>
      </c>
      <c r="O8" s="61">
        <f>N8+1</f>
        <v>46039</v>
      </c>
      <c r="P8" s="22">
        <f>O8+5</f>
        <v>46044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4.0" hidden="1" customHeight="1">
      <c r="A9" s="23" t="s">
        <v>51</v>
      </c>
      <c r="B9" s="19" t="s">
        <v>62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63</v>
      </c>
      <c r="G9" s="62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1.75" hidden="1" customHeight="1">
      <c r="A10" s="23" t="s">
        <v>51</v>
      </c>
      <c r="B10" s="24" t="s">
        <v>64</v>
      </c>
      <c r="C10" s="20">
        <f t="shared" si="5"/>
        <v>46062</v>
      </c>
      <c r="D10" s="63">
        <f t="shared" ref="D10:D17" si="12">C10</f>
        <v>46062</v>
      </c>
      <c r="E10" s="21">
        <f>D10+3</f>
        <v>46065</v>
      </c>
      <c r="F10" s="19" t="s">
        <v>65</v>
      </c>
      <c r="G10" s="62" t="s">
        <v>23</v>
      </c>
      <c r="H10" s="10"/>
      <c r="I10" s="8"/>
      <c r="J10" s="29" t="s">
        <v>60</v>
      </c>
      <c r="K10" s="26">
        <f>E10+7</f>
        <v>46072</v>
      </c>
      <c r="L10" s="26">
        <f t="shared" si="10"/>
        <v>46073</v>
      </c>
      <c r="M10" s="29" t="s">
        <v>61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4.75" hidden="1" customHeight="1">
      <c r="A11" s="30" t="s">
        <v>51</v>
      </c>
      <c r="B11" s="65" t="s">
        <v>66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67</v>
      </c>
      <c r="G11" s="59" t="s">
        <v>23</v>
      </c>
      <c r="H11" s="10"/>
      <c r="I11" s="8"/>
      <c r="J11" s="29" t="s">
        <v>60</v>
      </c>
      <c r="K11" s="26">
        <f>E11+4</f>
        <v>46086</v>
      </c>
      <c r="L11" s="26">
        <f t="shared" si="10"/>
        <v>46087</v>
      </c>
      <c r="M11" s="29" t="s">
        <v>61</v>
      </c>
      <c r="N11" s="26">
        <f>L11+2</f>
        <v>46089</v>
      </c>
      <c r="O11" s="61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7"/>
      <c r="AC11" s="57"/>
      <c r="AD11" s="57"/>
      <c r="AE11" s="57"/>
      <c r="AF11" s="57"/>
      <c r="AG11" s="57"/>
    </row>
    <row r="12" ht="24.75" hidden="1" customHeight="1">
      <c r="A12" s="23" t="s">
        <v>51</v>
      </c>
      <c r="B12" s="31" t="s">
        <v>68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69</v>
      </c>
      <c r="G12" s="59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7"/>
      <c r="AC12" s="57"/>
      <c r="AD12" s="57"/>
      <c r="AE12" s="57"/>
      <c r="AF12" s="57"/>
      <c r="AG12" s="57"/>
    </row>
    <row r="13" ht="24.75" customHeight="1">
      <c r="A13" s="30" t="s">
        <v>51</v>
      </c>
      <c r="B13" s="31" t="s">
        <v>70</v>
      </c>
      <c r="C13" s="20">
        <f t="shared" si="5"/>
        <v>46107</v>
      </c>
      <c r="D13" s="21">
        <f t="shared" si="12"/>
        <v>46107</v>
      </c>
      <c r="E13" s="21">
        <f t="shared" ref="E13:E17" si="18">D13+2</f>
        <v>46109</v>
      </c>
      <c r="F13" s="31" t="s">
        <v>71</v>
      </c>
      <c r="G13" s="59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7"/>
      <c r="AC13" s="57"/>
      <c r="AD13" s="57"/>
      <c r="AE13" s="57"/>
      <c r="AF13" s="57"/>
      <c r="AG13" s="57"/>
    </row>
    <row r="14" ht="24.75" customHeight="1">
      <c r="A14" s="32" t="s">
        <v>51</v>
      </c>
      <c r="B14" s="33" t="s">
        <v>72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4" t="s">
        <v>73</v>
      </c>
      <c r="G14" s="20">
        <f t="shared" ref="G14:G16" si="20">E14+2</f>
        <v>46126</v>
      </c>
      <c r="H14" s="21">
        <f t="shared" ref="H14:H16" si="21">G14</f>
        <v>46126</v>
      </c>
      <c r="I14" s="21">
        <f>H14+1</f>
        <v>46127</v>
      </c>
      <c r="J14" s="22">
        <f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>M14+2</f>
        <v>46133</v>
      </c>
      <c r="O14" s="35">
        <f t="shared" ref="O14:O17" si="22">N14</f>
        <v>46133</v>
      </c>
      <c r="P14" s="35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7"/>
      <c r="AC14" s="57"/>
      <c r="AD14" s="57"/>
      <c r="AE14" s="57"/>
      <c r="AF14" s="57"/>
      <c r="AG14" s="57"/>
    </row>
    <row r="15" ht="24.75" customHeight="1">
      <c r="A15" s="23" t="s">
        <v>51</v>
      </c>
      <c r="B15" s="37" t="s">
        <v>74</v>
      </c>
      <c r="C15" s="38">
        <f t="shared" si="5"/>
        <v>46137</v>
      </c>
      <c r="D15" s="39">
        <f t="shared" si="12"/>
        <v>46137</v>
      </c>
      <c r="E15" s="39">
        <f t="shared" si="18"/>
        <v>46139</v>
      </c>
      <c r="F15" s="34" t="s">
        <v>75</v>
      </c>
      <c r="G15" s="38">
        <f t="shared" si="20"/>
        <v>46141</v>
      </c>
      <c r="H15" s="39">
        <f t="shared" si="21"/>
        <v>46141</v>
      </c>
      <c r="I15" s="39">
        <f t="shared" ref="I15:I16" si="23">H15</f>
        <v>46141</v>
      </c>
      <c r="J15" s="35">
        <f t="shared" ref="J15:J17" si="24">E15+4</f>
        <v>46143</v>
      </c>
      <c r="K15" s="35">
        <f t="shared" ref="K15:K17" si="25">J15</f>
        <v>46143</v>
      </c>
      <c r="L15" s="35">
        <f t="shared" ref="L15:L17" si="26">K15+1</f>
        <v>46144</v>
      </c>
      <c r="M15" s="35">
        <f t="shared" si="16"/>
        <v>46146</v>
      </c>
      <c r="N15" s="35">
        <f t="shared" ref="N15:N17" si="27">M15+1</f>
        <v>46147</v>
      </c>
      <c r="O15" s="35">
        <f t="shared" si="22"/>
        <v>46147</v>
      </c>
      <c r="P15" s="35">
        <f t="shared" si="17"/>
        <v>46151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7"/>
      <c r="AC15" s="57"/>
      <c r="AD15" s="57"/>
      <c r="AE15" s="57"/>
      <c r="AF15" s="57"/>
      <c r="AG15" s="57"/>
    </row>
    <row r="16" ht="24.75" customHeight="1">
      <c r="A16" s="23" t="s">
        <v>51</v>
      </c>
      <c r="B16" s="37" t="s">
        <v>76</v>
      </c>
      <c r="C16" s="38">
        <f t="shared" si="5"/>
        <v>46151</v>
      </c>
      <c r="D16" s="39">
        <f t="shared" si="12"/>
        <v>46151</v>
      </c>
      <c r="E16" s="39">
        <f t="shared" si="18"/>
        <v>46153</v>
      </c>
      <c r="F16" s="34" t="s">
        <v>77</v>
      </c>
      <c r="G16" s="38">
        <f t="shared" si="20"/>
        <v>46155</v>
      </c>
      <c r="H16" s="39">
        <f t="shared" si="21"/>
        <v>46155</v>
      </c>
      <c r="I16" s="39">
        <f t="shared" si="23"/>
        <v>46155</v>
      </c>
      <c r="J16" s="35">
        <f t="shared" si="24"/>
        <v>46157</v>
      </c>
      <c r="K16" s="35">
        <f t="shared" si="25"/>
        <v>46157</v>
      </c>
      <c r="L16" s="35">
        <f t="shared" si="26"/>
        <v>46158</v>
      </c>
      <c r="M16" s="35">
        <f t="shared" si="16"/>
        <v>46160</v>
      </c>
      <c r="N16" s="35">
        <f t="shared" si="27"/>
        <v>46161</v>
      </c>
      <c r="O16" s="35">
        <f t="shared" si="22"/>
        <v>46161</v>
      </c>
      <c r="P16" s="35">
        <f t="shared" si="17"/>
        <v>46165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7"/>
      <c r="AC16" s="57"/>
      <c r="AD16" s="57"/>
      <c r="AE16" s="57"/>
      <c r="AF16" s="57"/>
      <c r="AG16" s="57"/>
    </row>
    <row r="17" ht="24.75" customHeight="1">
      <c r="A17" s="23" t="s">
        <v>51</v>
      </c>
      <c r="B17" s="34" t="s">
        <v>78</v>
      </c>
      <c r="C17" s="38">
        <f t="shared" si="5"/>
        <v>46165</v>
      </c>
      <c r="D17" s="39">
        <f t="shared" si="12"/>
        <v>46165</v>
      </c>
      <c r="E17" s="39">
        <f t="shared" si="18"/>
        <v>46167</v>
      </c>
      <c r="F17" s="34" t="s">
        <v>79</v>
      </c>
      <c r="G17" s="59" t="s">
        <v>23</v>
      </c>
      <c r="H17" s="10"/>
      <c r="I17" s="8"/>
      <c r="J17" s="35">
        <f t="shared" si="24"/>
        <v>46171</v>
      </c>
      <c r="K17" s="35">
        <f t="shared" si="25"/>
        <v>46171</v>
      </c>
      <c r="L17" s="35">
        <f t="shared" si="26"/>
        <v>46172</v>
      </c>
      <c r="M17" s="35">
        <f t="shared" si="16"/>
        <v>46174</v>
      </c>
      <c r="N17" s="35">
        <f t="shared" si="27"/>
        <v>46175</v>
      </c>
      <c r="O17" s="35">
        <f t="shared" si="22"/>
        <v>46175</v>
      </c>
      <c r="P17" s="35">
        <f t="shared" si="17"/>
        <v>46179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7"/>
      <c r="AC17" s="57"/>
      <c r="AD17" s="57"/>
      <c r="AE17" s="57"/>
      <c r="AF17" s="57"/>
      <c r="AG17" s="57"/>
    </row>
    <row r="18" ht="24.75" customHeight="1">
      <c r="A18" s="40"/>
      <c r="B18" s="41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7"/>
      <c r="AC18" s="57"/>
      <c r="AD18" s="57"/>
      <c r="AE18" s="57"/>
      <c r="AF18" s="57"/>
      <c r="AG18" s="57"/>
    </row>
    <row r="19" ht="24.75" customHeight="1">
      <c r="A19" s="40" t="s">
        <v>42</v>
      </c>
      <c r="B19" s="41"/>
      <c r="C19" s="43" t="s">
        <v>80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7"/>
      <c r="AC19" s="57"/>
      <c r="AD19" s="57"/>
      <c r="AE19" s="57"/>
      <c r="AF19" s="57"/>
      <c r="AG19" s="57"/>
    </row>
    <row r="20" ht="27.75" customHeight="1">
      <c r="A20" s="40"/>
      <c r="B20" s="44"/>
      <c r="C20" s="43" t="s">
        <v>81</v>
      </c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ht="27.75" customHeight="1">
      <c r="A21" s="40"/>
      <c r="B21" s="44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</row>
    <row r="22" ht="27.75" customHeight="1">
      <c r="A22" s="40"/>
      <c r="B22" s="44"/>
      <c r="C22" s="45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</row>
    <row r="23" ht="28.5" customHeight="1">
      <c r="A23" s="46" t="s">
        <v>45</v>
      </c>
      <c r="B23" s="47"/>
      <c r="C23" s="47"/>
      <c r="D23" s="47"/>
      <c r="E23" s="47"/>
      <c r="F23" s="48"/>
      <c r="G23" s="48"/>
      <c r="H23" s="48"/>
      <c r="I23" s="48"/>
      <c r="J23" s="49"/>
      <c r="K23" s="49"/>
      <c r="L23" s="49"/>
      <c r="M23" s="48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67"/>
      <c r="AC23" s="67"/>
      <c r="AD23" s="67"/>
      <c r="AE23" s="67"/>
      <c r="AF23" s="67"/>
      <c r="AG23" s="67"/>
    </row>
    <row r="24" ht="15.75" customHeight="1">
      <c r="A24" s="46"/>
      <c r="B24" s="47"/>
      <c r="C24" s="47"/>
      <c r="D24" s="47"/>
      <c r="E24" s="47"/>
      <c r="F24" s="48"/>
      <c r="G24" s="48"/>
      <c r="H24" s="48"/>
      <c r="I24" s="48"/>
      <c r="J24" s="48"/>
      <c r="K24" s="48"/>
      <c r="L24" s="48"/>
      <c r="M24" s="49"/>
      <c r="N24" s="49"/>
      <c r="O24" s="49"/>
      <c r="P24" s="48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51" t="s">
        <v>46</v>
      </c>
      <c r="B25" s="68">
        <v>46133.0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54"/>
      <c r="O25" s="54"/>
      <c r="P25" s="53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51"/>
      <c r="B26" s="68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54"/>
      <c r="O26" s="54"/>
      <c r="P26" s="53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5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21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7:I17"/>
    <mergeCell ref="C19:P19"/>
    <mergeCell ref="C22:P22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